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Intro to Cryptography, Mathematics, and etc/crypto_site_2324/static/labsheets/"/>
    </mc:Choice>
  </mc:AlternateContent>
  <xr:revisionPtr revIDLastSave="48" documentId="8_{B90A8DCB-ECFB-4DC7-A6AD-9FBB9BDF9489}" xr6:coauthVersionLast="47" xr6:coauthVersionMax="47" xr10:uidLastSave="{9BB8E3D4-9113-479C-B140-42BC0A51EC01}"/>
  <bookViews>
    <workbookView xWindow="-120" yWindow="-120" windowWidth="38640" windowHeight="21240" activeTab="1" xr2:uid="{D06677C4-0B73-48FF-AA7A-6F317298927E}"/>
  </bookViews>
  <sheets>
    <sheet name="Keys" sheetId="1" r:id="rId1"/>
    <sheet name="Expansion and Permutation" sheetId="2" r:id="rId2"/>
    <sheet name="S-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E2" i="2" s="1"/>
  <c r="F2" i="2"/>
  <c r="G2" i="2"/>
  <c r="F3" i="2"/>
  <c r="F4" i="2" s="1"/>
  <c r="F5" i="2" s="1"/>
  <c r="E3" i="2"/>
  <c r="E4" i="2" s="1"/>
  <c r="E5" i="2" s="1"/>
  <c r="D3" i="2"/>
  <c r="D4" i="2" s="1"/>
  <c r="D5" i="2" s="1"/>
  <c r="B3" i="2"/>
  <c r="B4" i="2" s="1"/>
  <c r="B5" i="2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C9" i="1"/>
  <c r="D9" i="1" s="1"/>
  <c r="E9" i="1" s="1"/>
  <c r="F9" i="1" s="1"/>
  <c r="G9" i="1" s="1"/>
  <c r="H9" i="1" s="1"/>
  <c r="I9" i="1" s="1"/>
  <c r="H2" i="2" l="1"/>
  <c r="G3" i="2"/>
  <c r="G4" i="2" s="1"/>
  <c r="G5" i="2" s="1"/>
  <c r="C3" i="2"/>
  <c r="C4" i="2" s="1"/>
  <c r="C5" i="2" s="1"/>
  <c r="I2" i="2" l="1"/>
  <c r="H3" i="2"/>
  <c r="H4" i="2" s="1"/>
  <c r="H5" i="2" s="1"/>
  <c r="I3" i="2" l="1"/>
  <c r="I4" i="2" s="1"/>
  <c r="I5" i="2" s="1"/>
  <c r="B6" i="2" s="1"/>
  <c r="J2" i="2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K22" i="1" l="1"/>
  <c r="AL24" i="1" s="1" a="1"/>
  <c r="AL24" i="1" s="1"/>
  <c r="AL25" i="1" s="1"/>
  <c r="B29" i="2" l="1"/>
  <c r="BF22" i="1"/>
  <c r="B24" i="1" s="1" a="1"/>
  <c r="B24" i="1" s="1"/>
  <c r="B25" i="1" s="1"/>
  <c r="N22" i="1"/>
  <c r="AZ24" i="1" s="1" a="1"/>
  <c r="AZ24" i="1" s="1"/>
  <c r="AZ25" i="1" s="1"/>
  <c r="I22" i="1"/>
  <c r="E22" i="1"/>
  <c r="BE24" i="1" s="1" a="1"/>
  <c r="BE24" i="1" s="1"/>
  <c r="BE25" i="1" s="1"/>
  <c r="K22" i="1"/>
  <c r="P24" i="1" s="1" a="1"/>
  <c r="P24" i="1" s="1"/>
  <c r="P25" i="1" s="1"/>
  <c r="L22" i="1"/>
  <c r="X24" i="1" s="1" a="1"/>
  <c r="X24" i="1" s="1"/>
  <c r="X25" i="1" s="1"/>
  <c r="M22" i="1"/>
  <c r="BD24" i="1" s="1" a="1"/>
  <c r="BD24" i="1" s="1"/>
  <c r="BD25" i="1" s="1"/>
  <c r="X22" i="1"/>
  <c r="AI24" i="1" s="1" a="1"/>
  <c r="AI24" i="1" s="1"/>
  <c r="AI25" i="1" s="1"/>
  <c r="Y22" i="1"/>
  <c r="R22" i="1"/>
  <c r="G24" i="1" s="1" a="1"/>
  <c r="G24" i="1" s="1"/>
  <c r="G25" i="1" s="1"/>
  <c r="S22" i="1"/>
  <c r="O24" i="1" s="1" a="1"/>
  <c r="O24" i="1" s="1"/>
  <c r="O25" i="1" s="1"/>
  <c r="T22" i="1"/>
  <c r="W24" i="1" s="1" a="1"/>
  <c r="W24" i="1" s="1"/>
  <c r="W25" i="1" s="1"/>
  <c r="U22" i="1"/>
  <c r="BC24" i="1" s="1" a="1"/>
  <c r="BC24" i="1" s="1"/>
  <c r="BC25" i="1" s="1"/>
  <c r="BL22" i="1"/>
  <c r="AD24" i="1" s="1" a="1"/>
  <c r="AD24" i="1" s="1"/>
  <c r="AD25" i="1" s="1"/>
  <c r="BG22" i="1"/>
  <c r="J24" i="1" s="1" a="1"/>
  <c r="J24" i="1" s="1"/>
  <c r="J25" i="1" s="1"/>
  <c r="H22" i="1"/>
  <c r="AK24" i="1" s="1" a="1"/>
  <c r="AK24" i="1" s="1"/>
  <c r="AK25" i="1" s="1"/>
  <c r="C22" i="1"/>
  <c r="Q24" i="1" s="1" a="1"/>
  <c r="Q24" i="1" s="1"/>
  <c r="Q25" i="1" s="1"/>
  <c r="J22" i="1"/>
  <c r="H24" i="1" s="1" a="1"/>
  <c r="H24" i="1" s="1"/>
  <c r="H25" i="1" s="1"/>
  <c r="Z22" i="1"/>
  <c r="F24" i="1" s="1" a="1"/>
  <c r="F24" i="1" s="1"/>
  <c r="F25" i="1" s="1"/>
  <c r="AA22" i="1"/>
  <c r="N24" i="1" s="1" a="1"/>
  <c r="N24" i="1" s="1"/>
  <c r="N25" i="1" s="1"/>
  <c r="AN22" i="1"/>
  <c r="AG24" i="1" s="1" a="1"/>
  <c r="AG24" i="1" s="1"/>
  <c r="AG25" i="1" s="1"/>
  <c r="AO22" i="1"/>
  <c r="AH22" i="1"/>
  <c r="E24" i="1" s="1" a="1"/>
  <c r="E24" i="1" s="1"/>
  <c r="E25" i="1" s="1"/>
  <c r="AI22" i="1"/>
  <c r="M24" i="1" s="1" a="1"/>
  <c r="M24" i="1" s="1"/>
  <c r="M25" i="1" s="1"/>
  <c r="AJ22" i="1"/>
  <c r="U24" i="1" s="1" a="1"/>
  <c r="U24" i="1" s="1"/>
  <c r="U25" i="1" s="1"/>
  <c r="AK22" i="1"/>
  <c r="AC24" i="1" s="1" a="1"/>
  <c r="AC24" i="1" s="1"/>
  <c r="AC25" i="1" s="1"/>
  <c r="BM22" i="1"/>
  <c r="BH22" i="1"/>
  <c r="R24" i="1" s="1" a="1"/>
  <c r="R24" i="1" s="1"/>
  <c r="R25" i="1" s="1"/>
  <c r="B22" i="1"/>
  <c r="I24" i="1" s="1" a="1"/>
  <c r="I24" i="1" s="1"/>
  <c r="I25" i="1" s="1"/>
  <c r="D22" i="1"/>
  <c r="Y24" i="1" s="1" a="1"/>
  <c r="Y24" i="1" s="1"/>
  <c r="Y25" i="1" s="1"/>
  <c r="Q22" i="1"/>
  <c r="AG22" i="1"/>
  <c r="AC22" i="1"/>
  <c r="BB24" i="1" s="1" a="1"/>
  <c r="BB24" i="1" s="1"/>
  <c r="BB25" i="1" s="1"/>
  <c r="AV22" i="1"/>
  <c r="AF24" i="1" s="1" a="1"/>
  <c r="AF24" i="1" s="1"/>
  <c r="AF25" i="1" s="1"/>
  <c r="AW22" i="1"/>
  <c r="AP22" i="1"/>
  <c r="D24" i="1" s="1" a="1"/>
  <c r="D24" i="1" s="1"/>
  <c r="D25" i="1" s="1"/>
  <c r="AQ22" i="1"/>
  <c r="L24" i="1" s="1" a="1"/>
  <c r="L24" i="1" s="1"/>
  <c r="L25" i="1" s="1"/>
  <c r="AR22" i="1"/>
  <c r="T24" i="1" s="1" a="1"/>
  <c r="T24" i="1" s="1"/>
  <c r="T25" i="1" s="1"/>
  <c r="AS22" i="1"/>
  <c r="AB24" i="1" s="1" a="1"/>
  <c r="AB24" i="1" s="1"/>
  <c r="AB25" i="1" s="1"/>
  <c r="P22" i="1"/>
  <c r="AJ24" i="1" s="1" a="1"/>
  <c r="AJ24" i="1" s="1"/>
  <c r="AJ25" i="1" s="1"/>
  <c r="AF22" i="1"/>
  <c r="AH24" i="1" s="1" a="1"/>
  <c r="AH24" i="1" s="1"/>
  <c r="AH25" i="1" s="1"/>
  <c r="AB22" i="1"/>
  <c r="V24" i="1" s="1" a="1"/>
  <c r="V24" i="1" s="1"/>
  <c r="V25" i="1" s="1"/>
  <c r="BD22" i="1"/>
  <c r="AE24" i="1" s="1" a="1"/>
  <c r="AE24" i="1" s="1"/>
  <c r="AE25" i="1" s="1"/>
  <c r="BE22" i="1"/>
  <c r="AX22" i="1"/>
  <c r="C24" i="1" s="1" a="1"/>
  <c r="C24" i="1" s="1"/>
  <c r="C25" i="1" s="1"/>
  <c r="AY22" i="1"/>
  <c r="K24" i="1" s="1" a="1"/>
  <c r="K24" i="1" s="1"/>
  <c r="K25" i="1" s="1"/>
  <c r="AZ22" i="1"/>
  <c r="S24" i="1" s="1" a="1"/>
  <c r="S24" i="1" s="1"/>
  <c r="S25" i="1" s="1"/>
  <c r="F22" i="1"/>
  <c r="BA24" i="1" s="1" a="1"/>
  <c r="BA24" i="1" s="1"/>
  <c r="BA25" i="1" s="1"/>
  <c r="V22" i="1"/>
  <c r="AY24" i="1" s="1" a="1"/>
  <c r="AY24" i="1" s="1"/>
  <c r="AY25" i="1" s="1"/>
  <c r="AD22" i="1"/>
  <c r="AX24" i="1" s="1" a="1"/>
  <c r="AX24" i="1" s="1"/>
  <c r="AX25" i="1" s="1"/>
  <c r="AL22" i="1"/>
  <c r="AW24" i="1" s="1" a="1"/>
  <c r="AW24" i="1" s="1"/>
  <c r="AW25" i="1" s="1"/>
  <c r="AT22" i="1"/>
  <c r="AV24" i="1" s="1" a="1"/>
  <c r="AV24" i="1" s="1"/>
  <c r="AV25" i="1" s="1"/>
  <c r="G22" i="1"/>
  <c r="AS24" i="1" s="1" a="1"/>
  <c r="AS24" i="1" s="1"/>
  <c r="AS25" i="1" s="1"/>
  <c r="O22" i="1"/>
  <c r="AR24" i="1" s="1" a="1"/>
  <c r="AR24" i="1" s="1"/>
  <c r="AR25" i="1" s="1"/>
  <c r="W22" i="1"/>
  <c r="AQ24" i="1" s="1" a="1"/>
  <c r="AQ24" i="1" s="1"/>
  <c r="AQ25" i="1" s="1"/>
  <c r="AE22" i="1"/>
  <c r="AP24" i="1" s="1" a="1"/>
  <c r="AP24" i="1" s="1"/>
  <c r="AP25" i="1" s="1"/>
  <c r="AM22" i="1"/>
  <c r="AO24" i="1" s="1" a="1"/>
  <c r="AO24" i="1" s="1"/>
  <c r="AO25" i="1" s="1"/>
  <c r="AU22" i="1"/>
  <c r="AN24" i="1" s="1" a="1"/>
  <c r="AN24" i="1" s="1"/>
  <c r="AN25" i="1" s="1"/>
  <c r="BA22" i="1"/>
  <c r="AA24" i="1" s="1" a="1"/>
  <c r="AA24" i="1" s="1"/>
  <c r="AA25" i="1" s="1"/>
  <c r="BB22" i="1"/>
  <c r="AU24" i="1" s="1" a="1"/>
  <c r="AU24" i="1" s="1"/>
  <c r="AU25" i="1" s="1"/>
  <c r="BC22" i="1"/>
  <c r="AM24" i="1" s="1" a="1"/>
  <c r="AM24" i="1" s="1"/>
  <c r="AM25" i="1" s="1"/>
  <c r="BI22" i="1"/>
  <c r="Z24" i="1" s="1" a="1"/>
  <c r="Z24" i="1" s="1"/>
  <c r="Z25" i="1" s="1"/>
  <c r="BJ22" i="1"/>
  <c r="AT24" i="1" s="1" a="1"/>
  <c r="AT24" i="1" s="1"/>
  <c r="AT25" i="1" s="1"/>
  <c r="B26" i="1" l="1"/>
  <c r="B27" i="1" l="1"/>
  <c r="B29" i="1" s="1"/>
  <c r="B28" i="1"/>
  <c r="B30" i="1" s="1"/>
  <c r="B31" i="1" s="1"/>
  <c r="W32" i="1" l="1"/>
  <c r="BD32" i="1"/>
  <c r="AE34" i="1" s="1" a="1"/>
  <c r="AE34" i="1" s="1"/>
  <c r="BE32" i="1"/>
  <c r="AO34" i="1" s="1" a="1"/>
  <c r="AO34" i="1" s="1"/>
  <c r="C32" i="1"/>
  <c r="Y34" i="1" s="1" a="1"/>
  <c r="Y34" i="1" s="1"/>
  <c r="F32" i="1"/>
  <c r="G34" i="1" s="1" a="1"/>
  <c r="G34" i="1" s="1"/>
  <c r="AP32" i="1"/>
  <c r="Z34" i="1" s="1" a="1"/>
  <c r="Z34" i="1" s="1"/>
  <c r="AX32" i="1"/>
  <c r="AM34" i="1" s="1" a="1"/>
  <c r="AM34" i="1" s="1"/>
  <c r="AY32" i="1"/>
  <c r="AT34" i="1" s="1" a="1"/>
  <c r="AT34" i="1" s="1"/>
  <c r="AZ32" i="1"/>
  <c r="AH34" i="1" s="1" a="1"/>
  <c r="AH34" i="1" s="1"/>
  <c r="BA32" i="1"/>
  <c r="AA34" i="1" s="1" a="1"/>
  <c r="AA34" i="1" s="1"/>
  <c r="BB32" i="1"/>
  <c r="AQ34" i="1" s="1" a="1"/>
  <c r="AQ34" i="1" s="1"/>
  <c r="BC32" i="1"/>
  <c r="G32" i="1"/>
  <c r="K34" i="1" s="1" a="1"/>
  <c r="K34" i="1" s="1"/>
  <c r="P32" i="1"/>
  <c r="J34" i="1" s="1" a="1"/>
  <c r="J34" i="1" s="1"/>
  <c r="L32" i="1"/>
  <c r="D34" i="1" s="1" a="1"/>
  <c r="D34" i="1" s="1"/>
  <c r="X32" i="1"/>
  <c r="N34" i="1" s="1" a="1"/>
  <c r="N34" i="1" s="1"/>
  <c r="S32" i="1"/>
  <c r="AJ32" i="1"/>
  <c r="AC32" i="1"/>
  <c r="I34" i="1" s="1" a="1"/>
  <c r="I34" i="1" s="1"/>
  <c r="AG32" i="1"/>
  <c r="AW34" i="1" s="1" a="1"/>
  <c r="AW34" i="1" s="1"/>
  <c r="AT32" i="1"/>
  <c r="AI34" i="1" s="1" a="1"/>
  <c r="AI34" i="1" s="1"/>
  <c r="T32" i="1"/>
  <c r="O34" i="1" s="1" a="1"/>
  <c r="O34" i="1" s="1"/>
  <c r="AK32" i="1"/>
  <c r="AU34" i="1" s="1" a="1"/>
  <c r="AU34" i="1" s="1"/>
  <c r="AO32" i="1"/>
  <c r="AG34" i="1" s="1" a="1"/>
  <c r="AG34" i="1" s="1"/>
  <c r="K32" i="1"/>
  <c r="M34" i="1" s="1" a="1"/>
  <c r="M34" i="1" s="1"/>
  <c r="AB32" i="1"/>
  <c r="V34" i="1" s="1" a="1"/>
  <c r="V34" i="1" s="1"/>
  <c r="AS32" i="1"/>
  <c r="AL34" i="1" s="1" a="1"/>
  <c r="AL34" i="1" s="1"/>
  <c r="O32" i="1"/>
  <c r="B34" i="1" s="1" a="1"/>
  <c r="B34" i="1" s="1"/>
  <c r="AF32" i="1"/>
  <c r="AB34" i="1" s="1" a="1"/>
  <c r="AB34" i="1" s="1"/>
  <c r="AW32" i="1"/>
  <c r="AK34" i="1" s="1" a="1"/>
  <c r="AK34" i="1" s="1"/>
  <c r="B32" i="1"/>
  <c r="F34" i="1" s="1" a="1"/>
  <c r="F34" i="1" s="1"/>
  <c r="AA32" i="1"/>
  <c r="R34" i="1" s="1" a="1"/>
  <c r="R34" i="1" s="1"/>
  <c r="AR32" i="1"/>
  <c r="N32" i="1"/>
  <c r="X34" i="1" s="1" a="1"/>
  <c r="X34" i="1" s="1"/>
  <c r="AE32" i="1"/>
  <c r="AF34" i="1" s="1" a="1"/>
  <c r="AF34" i="1" s="1"/>
  <c r="AV32" i="1"/>
  <c r="AD34" i="1" s="1" a="1"/>
  <c r="AD34" i="1" s="1"/>
  <c r="J32" i="1"/>
  <c r="AN32" i="1"/>
  <c r="AN34" i="1" s="1" a="1"/>
  <c r="AN34" i="1" s="1"/>
  <c r="AI32" i="1"/>
  <c r="AP34" i="1" s="1" a="1"/>
  <c r="AP34" i="1" s="1"/>
  <c r="E32" i="1"/>
  <c r="Q34" i="1" s="1" a="1"/>
  <c r="Q34" i="1" s="1"/>
  <c r="V32" i="1"/>
  <c r="L34" i="1" s="1" a="1"/>
  <c r="L34" i="1" s="1"/>
  <c r="AM32" i="1"/>
  <c r="I32" i="1"/>
  <c r="S34" i="1" s="1" a="1"/>
  <c r="S34" i="1" s="1"/>
  <c r="R32" i="1"/>
  <c r="C34" i="1" s="1" a="1"/>
  <c r="C34" i="1" s="1"/>
  <c r="AQ32" i="1"/>
  <c r="AS34" i="1" s="1" a="1"/>
  <c r="AS34" i="1" s="1"/>
  <c r="M32" i="1"/>
  <c r="P34" i="1" s="1" a="1"/>
  <c r="P34" i="1" s="1"/>
  <c r="AD32" i="1"/>
  <c r="AV34" i="1" s="1" a="1"/>
  <c r="AV34" i="1" s="1"/>
  <c r="AU32" i="1"/>
  <c r="AR34" i="1" s="1" a="1"/>
  <c r="AR34" i="1" s="1"/>
  <c r="Q32" i="1"/>
  <c r="T34" i="1" s="1" a="1"/>
  <c r="T34" i="1" s="1"/>
  <c r="Z32" i="1"/>
  <c r="D32" i="1"/>
  <c r="H34" i="1" s="1" a="1"/>
  <c r="H34" i="1" s="1"/>
  <c r="U32" i="1"/>
  <c r="W34" i="1" s="1" a="1"/>
  <c r="W34" i="1" s="1"/>
  <c r="AL32" i="1"/>
  <c r="AC34" i="1" s="1" a="1"/>
  <c r="AC34" i="1" s="1"/>
  <c r="H32" i="1"/>
  <c r="U34" i="1" s="1" a="1"/>
  <c r="U34" i="1" s="1"/>
  <c r="Y32" i="1"/>
  <c r="E34" i="1" s="1" a="1"/>
  <c r="E34" i="1" s="1"/>
  <c r="AH32" i="1"/>
  <c r="AJ34" i="1" s="1" a="1"/>
  <c r="AJ34" i="1" s="1"/>
  <c r="B35" i="1" l="1"/>
  <c r="B14" i="2" l="1"/>
  <c r="J14" i="2"/>
  <c r="R14" i="2"/>
  <c r="Z14" i="2"/>
  <c r="AH14" i="2"/>
  <c r="AP14" i="2"/>
  <c r="C14" i="2"/>
  <c r="K14" i="2"/>
  <c r="S14" i="2"/>
  <c r="AA14" i="2"/>
  <c r="AI14" i="2"/>
  <c r="AQ14" i="2"/>
  <c r="D14" i="2"/>
  <c r="L14" i="2"/>
  <c r="T14" i="2"/>
  <c r="AB14" i="2"/>
  <c r="AJ14" i="2"/>
  <c r="AR14" i="2"/>
  <c r="G14" i="2"/>
  <c r="O14" i="2"/>
  <c r="W14" i="2"/>
  <c r="AE14" i="2"/>
  <c r="AM14" i="2"/>
  <c r="AU14" i="2"/>
  <c r="H14" i="2"/>
  <c r="P14" i="2"/>
  <c r="X14" i="2"/>
  <c r="AF14" i="2"/>
  <c r="AN14" i="2"/>
  <c r="AV14" i="2"/>
  <c r="V14" i="2"/>
  <c r="AS14" i="2"/>
  <c r="E14" i="2"/>
  <c r="Y14" i="2"/>
  <c r="AT14" i="2"/>
  <c r="F14" i="2"/>
  <c r="AC14" i="2"/>
  <c r="AW14" i="2"/>
  <c r="I14" i="2"/>
  <c r="AD14" i="2"/>
  <c r="M14" i="2"/>
  <c r="AG14" i="2"/>
  <c r="N14" i="2"/>
  <c r="AK14" i="2"/>
  <c r="Q14" i="2"/>
  <c r="AL14" i="2"/>
  <c r="U14" i="2"/>
  <c r="AO14" i="2"/>
  <c r="B16" i="2" l="1"/>
  <c r="I17" i="2" s="1"/>
  <c r="I19" i="2" l="1"/>
  <c r="I21" i="2" s="1"/>
  <c r="I18" i="2"/>
  <c r="I20" i="2" s="1"/>
  <c r="H17" i="2"/>
  <c r="B17" i="2"/>
  <c r="C17" i="2"/>
  <c r="F17" i="2"/>
  <c r="G17" i="2"/>
  <c r="D17" i="2"/>
  <c r="E17" i="2"/>
  <c r="I23" i="2" l="1"/>
  <c r="F18" i="2"/>
  <c r="F19" i="2"/>
  <c r="F21" i="2" s="1"/>
  <c r="G19" i="2"/>
  <c r="G21" i="2" s="1"/>
  <c r="G18" i="2"/>
  <c r="C18" i="2"/>
  <c r="C19" i="2"/>
  <c r="C21" i="2" s="1"/>
  <c r="E19" i="2"/>
  <c r="E21" i="2" s="1"/>
  <c r="E18" i="2"/>
  <c r="B18" i="2"/>
  <c r="B19" i="2"/>
  <c r="B21" i="2" s="1"/>
  <c r="D19" i="2"/>
  <c r="D21" i="2" s="1"/>
  <c r="D18" i="2"/>
  <c r="H19" i="2"/>
  <c r="H21" i="2" s="1"/>
  <c r="H18" i="2"/>
  <c r="F20" i="2" l="1"/>
  <c r="F23" i="2" s="1"/>
  <c r="E20" i="2"/>
  <c r="E23" i="2" s="1"/>
  <c r="C20" i="2"/>
  <c r="C23" i="2" s="1"/>
  <c r="G20" i="2"/>
  <c r="G23" i="2" s="1"/>
  <c r="H20" i="2"/>
  <c r="H23" i="2" s="1"/>
  <c r="B20" i="2"/>
  <c r="B23" i="2" s="1"/>
  <c r="B24" i="2" s="1"/>
  <c r="D20" i="2"/>
  <c r="D23" i="2" s="1"/>
  <c r="C26" i="2" l="1"/>
  <c r="K26" i="2"/>
  <c r="S26" i="2"/>
  <c r="AA26" i="2"/>
  <c r="D26" i="2"/>
  <c r="L26" i="2"/>
  <c r="T26" i="2"/>
  <c r="AB26" i="2"/>
  <c r="E26" i="2"/>
  <c r="M26" i="2"/>
  <c r="U26" i="2"/>
  <c r="AC26" i="2"/>
  <c r="G26" i="2"/>
  <c r="O26" i="2"/>
  <c r="W26" i="2"/>
  <c r="AE26" i="2"/>
  <c r="H26" i="2"/>
  <c r="P26" i="2"/>
  <c r="X26" i="2"/>
  <c r="AF26" i="2"/>
  <c r="I26" i="2"/>
  <c r="Q26" i="2"/>
  <c r="Y26" i="2"/>
  <c r="AG26" i="2"/>
  <c r="V26" i="2"/>
  <c r="Z26" i="2"/>
  <c r="AD26" i="2"/>
  <c r="B26" i="2"/>
  <c r="F26" i="2"/>
  <c r="J26" i="2"/>
  <c r="N26" i="2"/>
  <c r="R26" i="2"/>
  <c r="B27" i="2" l="1"/>
  <c r="AF28" i="2" l="1"/>
  <c r="R28" i="2"/>
  <c r="U28" i="2"/>
  <c r="W28" i="2"/>
  <c r="B28" i="2"/>
  <c r="AE28" i="2"/>
  <c r="Z28" i="2"/>
  <c r="AC28" i="2"/>
  <c r="T28" i="2"/>
  <c r="AG28" i="2"/>
  <c r="I28" i="2"/>
  <c r="C28" i="2"/>
  <c r="F28" i="2"/>
  <c r="X28" i="2"/>
  <c r="AA28" i="2"/>
  <c r="Q28" i="2"/>
  <c r="K28" i="2"/>
  <c r="N28" i="2"/>
  <c r="AB28" i="2"/>
  <c r="H28" i="2"/>
  <c r="Y28" i="2"/>
  <c r="S28" i="2"/>
  <c r="V28" i="2"/>
  <c r="D28" i="2"/>
  <c r="AD28" i="2"/>
  <c r="E28" i="2"/>
  <c r="G28" i="2"/>
  <c r="L28" i="2"/>
  <c r="J28" i="2"/>
  <c r="M28" i="2"/>
  <c r="O28" i="2"/>
  <c r="P28" i="2"/>
  <c r="B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<sst xmlns="http://schemas.openxmlformats.org/spreadsheetml/2006/main" count="67" uniqueCount="64">
  <si>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Hex Key</t>
  </si>
  <si>
    <t>Pair Position</t>
  </si>
  <si>
    <t>Hex Pairs</t>
  </si>
  <si>
    <t>7-Bits</t>
  </si>
  <si>
    <t>Weight</t>
  </si>
  <si>
    <t>1s</t>
  </si>
  <si>
    <t>8-Bits</t>
  </si>
  <si>
    <t>56-Bit Key</t>
  </si>
  <si>
    <t>Key Position</t>
  </si>
  <si>
    <t>64-Bit Key</t>
  </si>
  <si>
    <t>PC-1</t>
  </si>
  <si>
    <t>Key Bits</t>
  </si>
  <si>
    <t>PC-1-applied</t>
  </si>
  <si>
    <t>PC-1-errors</t>
  </si>
  <si>
    <t>Concat</t>
  </si>
  <si>
    <t>C0</t>
  </si>
  <si>
    <t>D0</t>
  </si>
  <si>
    <t>C0-shift</t>
  </si>
  <si>
    <t>D0-shift</t>
  </si>
  <si>
    <t>Concat Bits</t>
  </si>
  <si>
    <t>PC-2</t>
  </si>
  <si>
    <t>PC-2-applied</t>
  </si>
  <si>
    <t>K1</t>
  </si>
  <si>
    <t>Random Hex Pairs</t>
  </si>
  <si>
    <t>Random Hex Key</t>
  </si>
  <si>
    <t>Plaintext</t>
  </si>
  <si>
    <t>decrypts</t>
  </si>
  <si>
    <t>Position</t>
  </si>
  <si>
    <t>Chars</t>
  </si>
  <si>
    <t>Codes-0</t>
  </si>
  <si>
    <t>Binary-0</t>
  </si>
  <si>
    <t>IP</t>
  </si>
  <si>
    <t>IP-applied</t>
  </si>
  <si>
    <t>64-bit-0</t>
  </si>
  <si>
    <t>IP-concat</t>
  </si>
  <si>
    <t>Left-0</t>
  </si>
  <si>
    <t>Right-0</t>
  </si>
  <si>
    <t>E(R0)</t>
  </si>
  <si>
    <t>Expansion</t>
  </si>
  <si>
    <t>E(R0) XOR K1</t>
  </si>
  <si>
    <t>Mangler</t>
  </si>
  <si>
    <t>XOR-concat</t>
  </si>
  <si>
    <t>XOR-blocks</t>
  </si>
  <si>
    <t>S-Box Row</t>
  </si>
  <si>
    <t>S-Box Col</t>
  </si>
  <si>
    <t>S1</t>
  </si>
  <si>
    <t>S2</t>
  </si>
  <si>
    <t>S3</t>
  </si>
  <si>
    <t>S4</t>
  </si>
  <si>
    <t>S5</t>
  </si>
  <si>
    <t>S6</t>
  </si>
  <si>
    <t>S7</t>
  </si>
  <si>
    <t>S8</t>
  </si>
  <si>
    <t>RowDec</t>
  </si>
  <si>
    <t>ColDec</t>
  </si>
  <si>
    <t>S-Box</t>
  </si>
  <si>
    <t>4-bits</t>
  </si>
  <si>
    <t>Mangler-applied</t>
  </si>
  <si>
    <t>f(R-0,K-1)</t>
  </si>
  <si>
    <t>L-0 + f(R-0,K-1)</t>
  </si>
  <si>
    <t>L-1</t>
  </si>
  <si>
    <t>R-1</t>
  </si>
  <si>
    <t>75371F5F4F440426</t>
  </si>
  <si>
    <t>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</si>
</sst>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15AC-CBC7-4BBB-BABE-44EE7B61C31B}">
  <dimension ref="A1:BM35"/>
  <sheetViews>
    <sheetView workbookViewId="0">
      <selection activeCell="G6" sqref="G6"/>
    </sheetView>
  </sheetViews>
  <sheetFormatPr defaultColWidth="8.7109375" defaultRowHeight="15" x14ac:dyDescent="0.25"/>
  <cols>
    <col min="1" max="1" width="16.7109375" style="2" bestFit="1" customWidth="1"/>
    <col min="2" max="16384" width="8.7109375" style="3"/>
  </cols>
  <sheetData>
    <row r="1" spans="1:9" x14ac:dyDescent="0.25">
      <c r="A1" s="2" t="s">
        <v>63</v>
      </c>
    </row>
    <row r="2" spans="1:9" x14ac:dyDescent="0.25">
      <c r="A2" s="2" t="s">
        <v>23</v>
      </c>
    </row>
    <row r="3" spans="1:9" x14ac:dyDescent="0.25">
      <c r="A3" s="2" t="s">
        <v>24</v>
      </c>
    </row>
    <row r="8" spans="1:9" x14ac:dyDescent="0.25">
      <c r="A8" s="2" t="s">
        <v>0</v>
      </c>
      <c r="B8" s="3" t="s">
        <v>62</v>
      </c>
    </row>
    <row r="9" spans="1:9" x14ac:dyDescent="0.25">
      <c r="A9" s="1" t="s">
        <v>1</v>
      </c>
      <c r="B9">
        <v>1</v>
      </c>
      <c r="C9">
        <f>B9+2</f>
        <v>3</v>
      </c>
      <c r="D9">
        <f t="shared" ref="D9:I9" si="0">C9+2</f>
        <v>5</v>
      </c>
      <c r="E9">
        <f t="shared" si="0"/>
        <v>7</v>
      </c>
      <c r="F9">
        <f t="shared" si="0"/>
        <v>9</v>
      </c>
      <c r="G9">
        <f t="shared" si="0"/>
        <v>11</v>
      </c>
      <c r="H9">
        <f t="shared" si="0"/>
        <v>13</v>
      </c>
      <c r="I9">
        <f t="shared" si="0"/>
        <v>15</v>
      </c>
    </row>
    <row r="10" spans="1:9" x14ac:dyDescent="0.25">
      <c r="A10" s="2" t="s">
        <v>2</v>
      </c>
    </row>
    <row r="11" spans="1:9" x14ac:dyDescent="0.25">
      <c r="A11" s="2" t="s">
        <v>3</v>
      </c>
    </row>
    <row r="12" spans="1:9" x14ac:dyDescent="0.25">
      <c r="A12" s="2" t="s">
        <v>5</v>
      </c>
    </row>
    <row r="13" spans="1:9" x14ac:dyDescent="0.25">
      <c r="A13" s="2" t="s">
        <v>4</v>
      </c>
    </row>
    <row r="14" spans="1:9" x14ac:dyDescent="0.25">
      <c r="A14" s="2" t="s">
        <v>6</v>
      </c>
    </row>
    <row r="15" spans="1:9" x14ac:dyDescent="0.25">
      <c r="A15" s="2" t="s">
        <v>7</v>
      </c>
    </row>
    <row r="16" spans="1:9" x14ac:dyDescent="0.25">
      <c r="A16" s="2" t="s">
        <v>9</v>
      </c>
    </row>
    <row r="21" spans="1:65" x14ac:dyDescent="0.25">
      <c r="A21" s="1" t="s">
        <v>8</v>
      </c>
      <c r="B21">
        <v>1</v>
      </c>
      <c r="C21">
        <f>B21+1</f>
        <v>2</v>
      </c>
      <c r="D21">
        <f t="shared" ref="D21:BM21" si="1">C21+1</f>
        <v>3</v>
      </c>
      <c r="E21">
        <f t="shared" si="1"/>
        <v>4</v>
      </c>
      <c r="F21">
        <f t="shared" si="1"/>
        <v>5</v>
      </c>
      <c r="G21">
        <f t="shared" si="1"/>
        <v>6</v>
      </c>
      <c r="H21">
        <f t="shared" si="1"/>
        <v>7</v>
      </c>
      <c r="I21">
        <f t="shared" si="1"/>
        <v>8</v>
      </c>
      <c r="J21">
        <f t="shared" si="1"/>
        <v>9</v>
      </c>
      <c r="K21">
        <f t="shared" si="1"/>
        <v>10</v>
      </c>
      <c r="L21">
        <f t="shared" si="1"/>
        <v>11</v>
      </c>
      <c r="M21">
        <f t="shared" si="1"/>
        <v>12</v>
      </c>
      <c r="N21">
        <f t="shared" si="1"/>
        <v>13</v>
      </c>
      <c r="O21">
        <f t="shared" si="1"/>
        <v>14</v>
      </c>
      <c r="P21">
        <f t="shared" si="1"/>
        <v>15</v>
      </c>
      <c r="Q21">
        <f t="shared" si="1"/>
        <v>16</v>
      </c>
      <c r="R21">
        <f t="shared" si="1"/>
        <v>17</v>
      </c>
      <c r="S21">
        <f t="shared" si="1"/>
        <v>18</v>
      </c>
      <c r="T21">
        <f t="shared" si="1"/>
        <v>19</v>
      </c>
      <c r="U21">
        <f t="shared" si="1"/>
        <v>20</v>
      </c>
      <c r="V21">
        <f t="shared" si="1"/>
        <v>21</v>
      </c>
      <c r="W21">
        <f t="shared" si="1"/>
        <v>22</v>
      </c>
      <c r="X21">
        <f t="shared" si="1"/>
        <v>23</v>
      </c>
      <c r="Y21">
        <f t="shared" si="1"/>
        <v>24</v>
      </c>
      <c r="Z21">
        <f t="shared" si="1"/>
        <v>25</v>
      </c>
      <c r="AA21">
        <f t="shared" si="1"/>
        <v>26</v>
      </c>
      <c r="AB21">
        <f t="shared" si="1"/>
        <v>27</v>
      </c>
      <c r="AC21">
        <f t="shared" si="1"/>
        <v>28</v>
      </c>
      <c r="AD21">
        <f t="shared" si="1"/>
        <v>29</v>
      </c>
      <c r="AE21">
        <f t="shared" si="1"/>
        <v>30</v>
      </c>
      <c r="AF21">
        <f t="shared" si="1"/>
        <v>31</v>
      </c>
      <c r="AG21">
        <f t="shared" si="1"/>
        <v>32</v>
      </c>
      <c r="AH21">
        <f t="shared" si="1"/>
        <v>33</v>
      </c>
      <c r="AI21">
        <f t="shared" si="1"/>
        <v>34</v>
      </c>
      <c r="AJ21">
        <f t="shared" si="1"/>
        <v>35</v>
      </c>
      <c r="AK21">
        <f t="shared" si="1"/>
        <v>36</v>
      </c>
      <c r="AL21">
        <f t="shared" si="1"/>
        <v>37</v>
      </c>
      <c r="AM21">
        <f t="shared" si="1"/>
        <v>38</v>
      </c>
      <c r="AN21">
        <f t="shared" si="1"/>
        <v>39</v>
      </c>
      <c r="AO21">
        <f t="shared" si="1"/>
        <v>40</v>
      </c>
      <c r="AP21">
        <f t="shared" si="1"/>
        <v>41</v>
      </c>
      <c r="AQ21">
        <f t="shared" si="1"/>
        <v>42</v>
      </c>
      <c r="AR21">
        <f t="shared" si="1"/>
        <v>43</v>
      </c>
      <c r="AS21">
        <f t="shared" si="1"/>
        <v>44</v>
      </c>
      <c r="AT21">
        <f t="shared" si="1"/>
        <v>45</v>
      </c>
      <c r="AU21">
        <f t="shared" si="1"/>
        <v>46</v>
      </c>
      <c r="AV21">
        <f t="shared" si="1"/>
        <v>47</v>
      </c>
      <c r="AW21">
        <f t="shared" si="1"/>
        <v>48</v>
      </c>
      <c r="AX21">
        <f t="shared" si="1"/>
        <v>49</v>
      </c>
      <c r="AY21">
        <f t="shared" si="1"/>
        <v>50</v>
      </c>
      <c r="AZ21">
        <f t="shared" si="1"/>
        <v>51</v>
      </c>
      <c r="BA21">
        <f t="shared" si="1"/>
        <v>52</v>
      </c>
      <c r="BB21">
        <f t="shared" si="1"/>
        <v>53</v>
      </c>
      <c r="BC21">
        <f t="shared" si="1"/>
        <v>54</v>
      </c>
      <c r="BD21">
        <f t="shared" si="1"/>
        <v>55</v>
      </c>
      <c r="BE21">
        <f t="shared" si="1"/>
        <v>56</v>
      </c>
      <c r="BF21">
        <f t="shared" si="1"/>
        <v>57</v>
      </c>
      <c r="BG21">
        <f t="shared" si="1"/>
        <v>58</v>
      </c>
      <c r="BH21">
        <f t="shared" si="1"/>
        <v>59</v>
      </c>
      <c r="BI21">
        <f t="shared" si="1"/>
        <v>60</v>
      </c>
      <c r="BJ21">
        <f t="shared" si="1"/>
        <v>61</v>
      </c>
      <c r="BK21">
        <f t="shared" si="1"/>
        <v>62</v>
      </c>
      <c r="BL21">
        <f t="shared" si="1"/>
        <v>63</v>
      </c>
      <c r="BM21">
        <f t="shared" si="1"/>
        <v>64</v>
      </c>
    </row>
    <row r="22" spans="1:65" x14ac:dyDescent="0.25">
      <c r="A22" s="1" t="s">
        <v>11</v>
      </c>
      <c r="B22" t="str">
        <f>MID($B$16,B21,1)</f>
        <v/>
      </c>
      <c r="C22" t="str">
        <f t="shared" ref="C22:BM22" si="2">MID($B$16,C21,1)</f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2"/>
        <v/>
      </c>
      <c r="Q22" t="str">
        <f t="shared" si="2"/>
        <v/>
      </c>
      <c r="R22" t="str">
        <f t="shared" si="2"/>
        <v/>
      </c>
      <c r="S22" t="str">
        <f t="shared" si="2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  <c r="Y22" t="str">
        <f t="shared" si="2"/>
        <v/>
      </c>
      <c r="Z22" t="str">
        <f t="shared" si="2"/>
        <v/>
      </c>
      <c r="AA22" t="str">
        <f t="shared" si="2"/>
        <v/>
      </c>
      <c r="AB22" t="str">
        <f t="shared" si="2"/>
        <v/>
      </c>
      <c r="AC22" t="str">
        <f t="shared" si="2"/>
        <v/>
      </c>
      <c r="AD22" t="str">
        <f t="shared" si="2"/>
        <v/>
      </c>
      <c r="AE22" t="str">
        <f t="shared" si="2"/>
        <v/>
      </c>
      <c r="AF22" t="str">
        <f t="shared" si="2"/>
        <v/>
      </c>
      <c r="AG22" t="str">
        <f t="shared" si="2"/>
        <v/>
      </c>
      <c r="AH22" t="str">
        <f t="shared" si="2"/>
        <v/>
      </c>
      <c r="AI22" t="str">
        <f t="shared" si="2"/>
        <v/>
      </c>
      <c r="AJ22" t="str">
        <f t="shared" si="2"/>
        <v/>
      </c>
      <c r="AK22" t="str">
        <f t="shared" si="2"/>
        <v/>
      </c>
      <c r="AL22" t="str">
        <f t="shared" si="2"/>
        <v/>
      </c>
      <c r="AM22" t="str">
        <f t="shared" si="2"/>
        <v/>
      </c>
      <c r="AN22" t="str">
        <f t="shared" si="2"/>
        <v/>
      </c>
      <c r="AO22" t="str">
        <f t="shared" si="2"/>
        <v/>
      </c>
      <c r="AP22" t="str">
        <f t="shared" si="2"/>
        <v/>
      </c>
      <c r="AQ22" t="str">
        <f t="shared" si="2"/>
        <v/>
      </c>
      <c r="AR22" t="str">
        <f t="shared" si="2"/>
        <v/>
      </c>
      <c r="AS22" t="str">
        <f t="shared" si="2"/>
        <v/>
      </c>
      <c r="AT22" t="str">
        <f t="shared" si="2"/>
        <v/>
      </c>
      <c r="AU22" t="str">
        <f t="shared" si="2"/>
        <v/>
      </c>
      <c r="AV22" t="str">
        <f t="shared" si="2"/>
        <v/>
      </c>
      <c r="AW22" t="str">
        <f t="shared" si="2"/>
        <v/>
      </c>
      <c r="AX22" t="str">
        <f t="shared" si="2"/>
        <v/>
      </c>
      <c r="AY22" t="str">
        <f t="shared" si="2"/>
        <v/>
      </c>
      <c r="AZ22" t="str">
        <f t="shared" si="2"/>
        <v/>
      </c>
      <c r="BA22" t="str">
        <f t="shared" si="2"/>
        <v/>
      </c>
      <c r="BB22" t="str">
        <f t="shared" si="2"/>
        <v/>
      </c>
      <c r="BC22" t="str">
        <f t="shared" si="2"/>
        <v/>
      </c>
      <c r="BD22" t="str">
        <f t="shared" si="2"/>
        <v/>
      </c>
      <c r="BE22" t="str">
        <f t="shared" si="2"/>
        <v/>
      </c>
      <c r="BF22" t="str">
        <f t="shared" si="2"/>
        <v/>
      </c>
      <c r="BG22" t="str">
        <f t="shared" si="2"/>
        <v/>
      </c>
      <c r="BH22" t="str">
        <f t="shared" si="2"/>
        <v/>
      </c>
      <c r="BI22" t="str">
        <f t="shared" si="2"/>
        <v/>
      </c>
      <c r="BJ22" t="str">
        <f t="shared" si="2"/>
        <v/>
      </c>
      <c r="BK22" t="str">
        <f t="shared" si="2"/>
        <v/>
      </c>
      <c r="BL22" t="str">
        <f t="shared" si="2"/>
        <v/>
      </c>
      <c r="BM22" t="str">
        <f t="shared" si="2"/>
        <v/>
      </c>
    </row>
    <row r="23" spans="1:65" x14ac:dyDescent="0.25">
      <c r="A23" s="1" t="s">
        <v>10</v>
      </c>
      <c r="B23">
        <v>57</v>
      </c>
      <c r="C23">
        <v>49</v>
      </c>
      <c r="D23">
        <v>41</v>
      </c>
      <c r="E23">
        <v>33</v>
      </c>
      <c r="F23">
        <v>25</v>
      </c>
      <c r="G23">
        <v>17</v>
      </c>
      <c r="H23">
        <v>9</v>
      </c>
      <c r="I23">
        <v>1</v>
      </c>
      <c r="J23">
        <v>58</v>
      </c>
      <c r="K23">
        <v>50</v>
      </c>
      <c r="L23">
        <v>42</v>
      </c>
      <c r="M23">
        <v>34</v>
      </c>
      <c r="N23">
        <v>26</v>
      </c>
      <c r="O23">
        <v>18</v>
      </c>
      <c r="P23">
        <v>10</v>
      </c>
      <c r="Q23">
        <v>2</v>
      </c>
      <c r="R23">
        <v>59</v>
      </c>
      <c r="S23">
        <v>51</v>
      </c>
      <c r="T23">
        <v>43</v>
      </c>
      <c r="U23">
        <v>35</v>
      </c>
      <c r="V23">
        <v>27</v>
      </c>
      <c r="W23">
        <v>19</v>
      </c>
      <c r="X23">
        <v>11</v>
      </c>
      <c r="Y23">
        <v>3</v>
      </c>
      <c r="Z23">
        <v>60</v>
      </c>
      <c r="AA23">
        <v>52</v>
      </c>
      <c r="AB23">
        <v>44</v>
      </c>
      <c r="AC23">
        <v>36</v>
      </c>
      <c r="AD23">
        <v>63</v>
      </c>
      <c r="AE23">
        <v>55</v>
      </c>
      <c r="AF23">
        <v>47</v>
      </c>
      <c r="AG23">
        <v>39</v>
      </c>
      <c r="AH23">
        <v>31</v>
      </c>
      <c r="AI23">
        <v>23</v>
      </c>
      <c r="AJ23">
        <v>15</v>
      </c>
      <c r="AK23">
        <v>7</v>
      </c>
      <c r="AL23">
        <v>62</v>
      </c>
      <c r="AM23">
        <v>54</v>
      </c>
      <c r="AN23">
        <v>46</v>
      </c>
      <c r="AO23">
        <v>38</v>
      </c>
      <c r="AP23">
        <v>30</v>
      </c>
      <c r="AQ23">
        <v>22</v>
      </c>
      <c r="AR23">
        <v>14</v>
      </c>
      <c r="AS23">
        <v>6</v>
      </c>
      <c r="AT23">
        <v>61</v>
      </c>
      <c r="AU23">
        <v>53</v>
      </c>
      <c r="AV23">
        <v>45</v>
      </c>
      <c r="AW23">
        <v>37</v>
      </c>
      <c r="AX23">
        <v>29</v>
      </c>
      <c r="AY23">
        <v>21</v>
      </c>
      <c r="AZ23">
        <v>13</v>
      </c>
      <c r="BA23">
        <v>5</v>
      </c>
      <c r="BB23">
        <v>28</v>
      </c>
      <c r="BC23">
        <v>20</v>
      </c>
      <c r="BD23">
        <v>12</v>
      </c>
      <c r="BE23">
        <v>4</v>
      </c>
      <c r="BF23"/>
      <c r="BG23"/>
      <c r="BH23"/>
      <c r="BI23"/>
      <c r="BJ23"/>
      <c r="BK23"/>
      <c r="BL23"/>
      <c r="BM23"/>
    </row>
    <row r="24" spans="1:65" x14ac:dyDescent="0.25">
      <c r="A24" s="1" t="s">
        <v>12</v>
      </c>
      <c r="B24" t="str" cm="1">
        <f t="array" ref="B24">INDEX($B$22:$BM$22,1,B23)</f>
        <v/>
      </c>
      <c r="C24" t="str" cm="1">
        <f t="array" ref="C24">INDEX($B$22:$BM$22,1,C23)</f>
        <v/>
      </c>
      <c r="D24" t="str" cm="1">
        <f t="array" ref="D24">INDEX($B$22:$BM$22,1,D23)</f>
        <v/>
      </c>
      <c r="E24" t="str" cm="1">
        <f t="array" ref="E24">INDEX($B$22:$BM$22,1,E23)</f>
        <v/>
      </c>
      <c r="F24" t="str" cm="1">
        <f t="array" ref="F24">INDEX($B$22:$BM$22,1,F23)</f>
        <v/>
      </c>
      <c r="G24" t="str" cm="1">
        <f t="array" ref="G24">INDEX($B$22:$BM$22,1,G23)</f>
        <v/>
      </c>
      <c r="H24" t="str" cm="1">
        <f t="array" ref="H24">INDEX($B$22:$BM$22,1,H23)</f>
        <v/>
      </c>
      <c r="I24" t="str" cm="1">
        <f t="array" ref="I24">INDEX($B$22:$BM$22,1,I23)</f>
        <v/>
      </c>
      <c r="J24" t="str" cm="1">
        <f t="array" ref="J24">INDEX($B$22:$BM$22,1,J23)</f>
        <v/>
      </c>
      <c r="K24" t="str" cm="1">
        <f t="array" ref="K24">INDEX($B$22:$BM$22,1,K23)</f>
        <v/>
      </c>
      <c r="L24" t="str" cm="1">
        <f t="array" ref="L24">INDEX($B$22:$BM$22,1,L23)</f>
        <v/>
      </c>
      <c r="M24" t="str" cm="1">
        <f t="array" ref="M24">INDEX($B$22:$BM$22,1,M23)</f>
        <v/>
      </c>
      <c r="N24" t="str" cm="1">
        <f t="array" ref="N24">INDEX($B$22:$BM$22,1,N23)</f>
        <v/>
      </c>
      <c r="O24" t="str" cm="1">
        <f t="array" ref="O24">INDEX($B$22:$BM$22,1,O23)</f>
        <v/>
      </c>
      <c r="P24" t="str" cm="1">
        <f t="array" ref="P24">INDEX($B$22:$BM$22,1,P23)</f>
        <v/>
      </c>
      <c r="Q24" t="str" cm="1">
        <f t="array" ref="Q24">INDEX($B$22:$BM$22,1,Q23)</f>
        <v/>
      </c>
      <c r="R24" t="str" cm="1">
        <f t="array" ref="R24">INDEX($B$22:$BM$22,1,R23)</f>
        <v/>
      </c>
      <c r="S24" t="str" cm="1">
        <f t="array" ref="S24">INDEX($B$22:$BM$22,1,S23)</f>
        <v/>
      </c>
      <c r="T24" t="str" cm="1">
        <f t="array" ref="T24">INDEX($B$22:$BM$22,1,T23)</f>
        <v/>
      </c>
      <c r="U24" t="str" cm="1">
        <f t="array" ref="U24">INDEX($B$22:$BM$22,1,U23)</f>
        <v/>
      </c>
      <c r="V24" t="str" cm="1">
        <f t="array" ref="V24">INDEX($B$22:$BM$22,1,V23)</f>
        <v/>
      </c>
      <c r="W24" t="str" cm="1">
        <f t="array" ref="W24">INDEX($B$22:$BM$22,1,W23)</f>
        <v/>
      </c>
      <c r="X24" t="str" cm="1">
        <f t="array" ref="X24">INDEX($B$22:$BM$22,1,X23)</f>
        <v/>
      </c>
      <c r="Y24" t="str" cm="1">
        <f t="array" ref="Y24">INDEX($B$22:$BM$22,1,Y23)</f>
        <v/>
      </c>
      <c r="Z24" t="str" cm="1">
        <f t="array" ref="Z24">INDEX($B$22:$BM$22,1,Z23)</f>
        <v/>
      </c>
      <c r="AA24" t="str" cm="1">
        <f t="array" ref="AA24">INDEX($B$22:$BM$22,1,AA23)</f>
        <v/>
      </c>
      <c r="AB24" t="str" cm="1">
        <f t="array" ref="AB24">INDEX($B$22:$BM$22,1,AB23)</f>
        <v/>
      </c>
      <c r="AC24" t="str" cm="1">
        <f t="array" ref="AC24">INDEX($B$22:$BM$22,1,AC23)</f>
        <v/>
      </c>
      <c r="AD24" t="str" cm="1">
        <f t="array" ref="AD24">INDEX($B$22:$BM$22,1,AD23)</f>
        <v/>
      </c>
      <c r="AE24" t="str" cm="1">
        <f t="array" ref="AE24">INDEX($B$22:$BM$22,1,AE23)</f>
        <v/>
      </c>
      <c r="AF24" t="str" cm="1">
        <f t="array" ref="AF24">INDEX($B$22:$BM$22,1,AF23)</f>
        <v/>
      </c>
      <c r="AG24" t="str" cm="1">
        <f t="array" ref="AG24">INDEX($B$22:$BM$22,1,AG23)</f>
        <v/>
      </c>
      <c r="AH24" t="str" cm="1">
        <f t="array" ref="AH24">INDEX($B$22:$BM$22,1,AH23)</f>
        <v/>
      </c>
      <c r="AI24" t="str" cm="1">
        <f t="array" ref="AI24">INDEX($B$22:$BM$22,1,AI23)</f>
        <v/>
      </c>
      <c r="AJ24" t="str" cm="1">
        <f t="array" ref="AJ24">INDEX($B$22:$BM$22,1,AJ23)</f>
        <v/>
      </c>
      <c r="AK24" t="str" cm="1">
        <f t="array" ref="AK24">INDEX($B$22:$BM$22,1,AK23)</f>
        <v/>
      </c>
      <c r="AL24" t="str" cm="1">
        <f t="array" ref="AL24">INDEX($B$22:$BM$22,1,AL23)</f>
        <v/>
      </c>
      <c r="AM24" t="str" cm="1">
        <f t="array" ref="AM24">INDEX($B$22:$BM$22,1,AM23)</f>
        <v/>
      </c>
      <c r="AN24" t="str" cm="1">
        <f t="array" ref="AN24">INDEX($B$22:$BM$22,1,AN23)</f>
        <v/>
      </c>
      <c r="AO24" t="str" cm="1">
        <f t="array" ref="AO24">INDEX($B$22:$BM$22,1,AO23)</f>
        <v/>
      </c>
      <c r="AP24" t="str" cm="1">
        <f t="array" ref="AP24">INDEX($B$22:$BM$22,1,AP23)</f>
        <v/>
      </c>
      <c r="AQ24" t="str" cm="1">
        <f t="array" ref="AQ24">INDEX($B$22:$BM$22,1,AQ23)</f>
        <v/>
      </c>
      <c r="AR24" t="str" cm="1">
        <f t="array" ref="AR24">INDEX($B$22:$BM$22,1,AR23)</f>
        <v/>
      </c>
      <c r="AS24" t="str" cm="1">
        <f t="array" ref="AS24">INDEX($B$22:$BM$22,1,AS23)</f>
        <v/>
      </c>
      <c r="AT24" t="str" cm="1">
        <f t="array" ref="AT24">INDEX($B$22:$BM$22,1,AT23)</f>
        <v/>
      </c>
      <c r="AU24" t="str" cm="1">
        <f t="array" ref="AU24">INDEX($B$22:$BM$22,1,AU23)</f>
        <v/>
      </c>
      <c r="AV24" t="str" cm="1">
        <f t="array" ref="AV24">INDEX($B$22:$BM$22,1,AV23)</f>
        <v/>
      </c>
      <c r="AW24" t="str" cm="1">
        <f t="array" ref="AW24">INDEX($B$22:$BM$22,1,AW23)</f>
        <v/>
      </c>
      <c r="AX24" t="str" cm="1">
        <f t="array" ref="AX24">INDEX($B$22:$BM$22,1,AX23)</f>
        <v/>
      </c>
      <c r="AY24" t="str" cm="1">
        <f t="array" ref="AY24">INDEX($B$22:$BM$22,1,AY23)</f>
        <v/>
      </c>
      <c r="AZ24" t="str" cm="1">
        <f t="array" ref="AZ24">INDEX($B$22:$BM$22,1,AZ23)</f>
        <v/>
      </c>
      <c r="BA24" t="str" cm="1">
        <f t="array" ref="BA24">INDEX($B$22:$BM$22,1,BA23)</f>
        <v/>
      </c>
      <c r="BB24" t="str" cm="1">
        <f t="array" ref="BB24">INDEX($B$22:$BM$22,1,BB23)</f>
        <v/>
      </c>
      <c r="BC24" t="str" cm="1">
        <f t="array" ref="BC24">INDEX($B$22:$BM$22,1,BC23)</f>
        <v/>
      </c>
      <c r="BD24" t="str" cm="1">
        <f t="array" ref="BD24">INDEX($B$22:$BM$22,1,BD23)</f>
        <v/>
      </c>
      <c r="BE24" t="str" cm="1">
        <f t="array" ref="BE24">INDEX($B$22:$BM$22,1,BE23)</f>
        <v/>
      </c>
      <c r="BF24"/>
      <c r="BG24"/>
      <c r="BH24"/>
      <c r="BI24"/>
      <c r="BJ24"/>
      <c r="BK24"/>
      <c r="BL24"/>
      <c r="BM24"/>
    </row>
    <row r="25" spans="1:65" x14ac:dyDescent="0.25">
      <c r="A25" s="1" t="s">
        <v>13</v>
      </c>
      <c r="B25" t="str">
        <f>IFERROR(B24,"")</f>
        <v/>
      </c>
      <c r="C25" t="str">
        <f t="shared" ref="C25:BE25" si="3">IFERROR(C24,"")</f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3"/>
        <v/>
      </c>
      <c r="Q25" t="str">
        <f t="shared" si="3"/>
        <v/>
      </c>
      <c r="R25" t="str">
        <f t="shared" si="3"/>
        <v/>
      </c>
      <c r="S25" t="str">
        <f t="shared" si="3"/>
        <v/>
      </c>
      <c r="T25" t="str">
        <f t="shared" si="3"/>
        <v/>
      </c>
      <c r="U25" t="str">
        <f t="shared" si="3"/>
        <v/>
      </c>
      <c r="V25" t="str">
        <f t="shared" si="3"/>
        <v/>
      </c>
      <c r="W25" t="str">
        <f t="shared" si="3"/>
        <v/>
      </c>
      <c r="X25" t="str">
        <f t="shared" si="3"/>
        <v/>
      </c>
      <c r="Y25" t="str">
        <f t="shared" si="3"/>
        <v/>
      </c>
      <c r="Z25" t="str">
        <f t="shared" si="3"/>
        <v/>
      </c>
      <c r="AA25" t="str">
        <f t="shared" si="3"/>
        <v/>
      </c>
      <c r="AB25" t="str">
        <f t="shared" si="3"/>
        <v/>
      </c>
      <c r="AC25" t="str">
        <f t="shared" si="3"/>
        <v/>
      </c>
      <c r="AD25" t="str">
        <f t="shared" si="3"/>
        <v/>
      </c>
      <c r="AE25" t="str">
        <f t="shared" si="3"/>
        <v/>
      </c>
      <c r="AF25" t="str">
        <f t="shared" si="3"/>
        <v/>
      </c>
      <c r="AG25" t="str">
        <f t="shared" si="3"/>
        <v/>
      </c>
      <c r="AH25" t="str">
        <f t="shared" si="3"/>
        <v/>
      </c>
      <c r="AI25" t="str">
        <f t="shared" si="3"/>
        <v/>
      </c>
      <c r="AJ25" t="str">
        <f t="shared" si="3"/>
        <v/>
      </c>
      <c r="AK25" t="str">
        <f t="shared" si="3"/>
        <v/>
      </c>
      <c r="AL25" t="str">
        <f t="shared" si="3"/>
        <v/>
      </c>
      <c r="AM25" t="str">
        <f t="shared" si="3"/>
        <v/>
      </c>
      <c r="AN25" t="str">
        <f t="shared" si="3"/>
        <v/>
      </c>
      <c r="AO25" t="str">
        <f t="shared" si="3"/>
        <v/>
      </c>
      <c r="AP25" t="str">
        <f t="shared" si="3"/>
        <v/>
      </c>
      <c r="AQ25" t="str">
        <f t="shared" si="3"/>
        <v/>
      </c>
      <c r="AR25" t="str">
        <f t="shared" si="3"/>
        <v/>
      </c>
      <c r="AS25" t="str">
        <f t="shared" si="3"/>
        <v/>
      </c>
      <c r="AT25" t="str">
        <f t="shared" si="3"/>
        <v/>
      </c>
      <c r="AU25" t="str">
        <f t="shared" si="3"/>
        <v/>
      </c>
      <c r="AV25" t="str">
        <f t="shared" si="3"/>
        <v/>
      </c>
      <c r="AW25" t="str">
        <f t="shared" si="3"/>
        <v/>
      </c>
      <c r="AX25" t="str">
        <f t="shared" si="3"/>
        <v/>
      </c>
      <c r="AY25" t="str">
        <f t="shared" si="3"/>
        <v/>
      </c>
      <c r="AZ25" t="str">
        <f t="shared" si="3"/>
        <v/>
      </c>
      <c r="BA25" t="str">
        <f t="shared" si="3"/>
        <v/>
      </c>
      <c r="BB25" t="str">
        <f t="shared" si="3"/>
        <v/>
      </c>
      <c r="BC25" t="str">
        <f t="shared" si="3"/>
        <v/>
      </c>
      <c r="BD25" t="str">
        <f t="shared" si="3"/>
        <v/>
      </c>
      <c r="BE25" t="str">
        <f t="shared" si="3"/>
        <v/>
      </c>
      <c r="BF25"/>
      <c r="BG25"/>
      <c r="BH25"/>
      <c r="BI25"/>
      <c r="BJ25"/>
      <c r="BK25"/>
      <c r="BL25"/>
      <c r="BM25"/>
    </row>
    <row r="26" spans="1:65" x14ac:dyDescent="0.25">
      <c r="A26" s="1" t="s">
        <v>14</v>
      </c>
      <c r="B26" t="str">
        <f>_xlfn.CONCAT(B25:BM25)</f>
        <v/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5">
      <c r="A27" s="1" t="s">
        <v>15</v>
      </c>
      <c r="B27" t="str">
        <f>LEFT(B26,28)</f>
        <v/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5">
      <c r="A28" s="1" t="s">
        <v>16</v>
      </c>
      <c r="B28" t="str">
        <f>RIGHT(B26,28)</f>
        <v/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5">
      <c r="A29" s="1" t="s">
        <v>17</v>
      </c>
      <c r="B29" t="str">
        <f>_xlfn.CONCAT(RIGHT(B27,27),LEFT(B27,1))</f>
        <v/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5">
      <c r="A30" s="1" t="s">
        <v>18</v>
      </c>
      <c r="B30" t="str">
        <f>_xlfn.CONCAT(RIGHT(B28,27),LEFT(B28,1))</f>
        <v/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5">
      <c r="A31" s="1" t="s">
        <v>14</v>
      </c>
      <c r="B31" t="str">
        <f>_xlfn.CONCAT(B29,B30)</f>
        <v/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</row>
    <row r="32" spans="1:65" x14ac:dyDescent="0.25">
      <c r="A32" s="1" t="s">
        <v>19</v>
      </c>
      <c r="B32" t="str">
        <f t="shared" ref="B32:AG32" si="4">MID($B$31,B21,1)</f>
        <v/>
      </c>
      <c r="C32" t="str">
        <f t="shared" si="4"/>
        <v/>
      </c>
      <c r="D32" t="str">
        <f t="shared" si="4"/>
        <v/>
      </c>
      <c r="E32" t="str">
        <f t="shared" si="4"/>
        <v/>
      </c>
      <c r="F32" t="str">
        <f t="shared" si="4"/>
        <v/>
      </c>
      <c r="G32" t="str">
        <f t="shared" si="4"/>
        <v/>
      </c>
      <c r="H32" t="str">
        <f t="shared" si="4"/>
        <v/>
      </c>
      <c r="I32" t="str">
        <f t="shared" si="4"/>
        <v/>
      </c>
      <c r="J32" t="str">
        <f t="shared" si="4"/>
        <v/>
      </c>
      <c r="K32" t="str">
        <f t="shared" si="4"/>
        <v/>
      </c>
      <c r="L32" t="str">
        <f t="shared" si="4"/>
        <v/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  <c r="Y32" t="str">
        <f t="shared" si="4"/>
        <v/>
      </c>
      <c r="Z32" t="str">
        <f t="shared" si="4"/>
        <v/>
      </c>
      <c r="AA32" t="str">
        <f t="shared" si="4"/>
        <v/>
      </c>
      <c r="AB32" t="str">
        <f t="shared" si="4"/>
        <v/>
      </c>
      <c r="AC32" t="str">
        <f t="shared" si="4"/>
        <v/>
      </c>
      <c r="AD32" t="str">
        <f t="shared" si="4"/>
        <v/>
      </c>
      <c r="AE32" t="str">
        <f t="shared" si="4"/>
        <v/>
      </c>
      <c r="AF32" t="str">
        <f t="shared" si="4"/>
        <v/>
      </c>
      <c r="AG32" t="str">
        <f t="shared" si="4"/>
        <v/>
      </c>
      <c r="AH32" t="str">
        <f t="shared" ref="AH32:BE32" si="5">MID($B$31,AH21,1)</f>
        <v/>
      </c>
      <c r="AI32" t="str">
        <f t="shared" si="5"/>
        <v/>
      </c>
      <c r="AJ32" t="str">
        <f t="shared" si="5"/>
        <v/>
      </c>
      <c r="AK32" t="str">
        <f t="shared" si="5"/>
        <v/>
      </c>
      <c r="AL32" t="str">
        <f t="shared" si="5"/>
        <v/>
      </c>
      <c r="AM32" t="str">
        <f t="shared" si="5"/>
        <v/>
      </c>
      <c r="AN32" t="str">
        <f t="shared" si="5"/>
        <v/>
      </c>
      <c r="AO32" t="str">
        <f t="shared" si="5"/>
        <v/>
      </c>
      <c r="AP32" t="str">
        <f t="shared" si="5"/>
        <v/>
      </c>
      <c r="AQ32" t="str">
        <f t="shared" si="5"/>
        <v/>
      </c>
      <c r="AR32" t="str">
        <f t="shared" si="5"/>
        <v/>
      </c>
      <c r="AS32" t="str">
        <f t="shared" si="5"/>
        <v/>
      </c>
      <c r="AT32" t="str">
        <f t="shared" si="5"/>
        <v/>
      </c>
      <c r="AU32" t="str">
        <f t="shared" si="5"/>
        <v/>
      </c>
      <c r="AV32" t="str">
        <f t="shared" si="5"/>
        <v/>
      </c>
      <c r="AW32" t="str">
        <f t="shared" si="5"/>
        <v/>
      </c>
      <c r="AX32" t="str">
        <f t="shared" si="5"/>
        <v/>
      </c>
      <c r="AY32" t="str">
        <f t="shared" si="5"/>
        <v/>
      </c>
      <c r="AZ32" t="str">
        <f t="shared" si="5"/>
        <v/>
      </c>
      <c r="BA32" t="str">
        <f t="shared" si="5"/>
        <v/>
      </c>
      <c r="BB32" t="str">
        <f t="shared" si="5"/>
        <v/>
      </c>
      <c r="BC32" t="str">
        <f t="shared" si="5"/>
        <v/>
      </c>
      <c r="BD32" t="str">
        <f t="shared" si="5"/>
        <v/>
      </c>
      <c r="BE32" t="str">
        <f t="shared" si="5"/>
        <v/>
      </c>
      <c r="BF32"/>
      <c r="BG32"/>
      <c r="BH32"/>
      <c r="BI32"/>
      <c r="BJ32"/>
      <c r="BK32"/>
      <c r="BL32"/>
      <c r="BM32"/>
    </row>
    <row r="33" spans="1:65" x14ac:dyDescent="0.25">
      <c r="A33" s="1" t="s">
        <v>20</v>
      </c>
      <c r="B33">
        <v>14</v>
      </c>
      <c r="C33">
        <v>17</v>
      </c>
      <c r="D33">
        <v>11</v>
      </c>
      <c r="E33">
        <v>24</v>
      </c>
      <c r="F33">
        <v>1</v>
      </c>
      <c r="G33">
        <v>5</v>
      </c>
      <c r="H33">
        <v>3</v>
      </c>
      <c r="I33">
        <v>28</v>
      </c>
      <c r="J33">
        <v>15</v>
      </c>
      <c r="K33">
        <v>6</v>
      </c>
      <c r="L33">
        <v>21</v>
      </c>
      <c r="M33">
        <v>10</v>
      </c>
      <c r="N33">
        <v>23</v>
      </c>
      <c r="O33">
        <v>19</v>
      </c>
      <c r="P33">
        <v>12</v>
      </c>
      <c r="Q33">
        <v>4</v>
      </c>
      <c r="R33">
        <v>26</v>
      </c>
      <c r="S33">
        <v>8</v>
      </c>
      <c r="T33">
        <v>16</v>
      </c>
      <c r="U33">
        <v>7</v>
      </c>
      <c r="V33">
        <v>27</v>
      </c>
      <c r="W33">
        <v>20</v>
      </c>
      <c r="X33">
        <v>13</v>
      </c>
      <c r="Y33">
        <v>2</v>
      </c>
      <c r="Z33">
        <v>41</v>
      </c>
      <c r="AA33">
        <v>52</v>
      </c>
      <c r="AB33">
        <v>31</v>
      </c>
      <c r="AC33">
        <v>37</v>
      </c>
      <c r="AD33">
        <v>47</v>
      </c>
      <c r="AE33">
        <v>55</v>
      </c>
      <c r="AF33">
        <v>30</v>
      </c>
      <c r="AG33">
        <v>40</v>
      </c>
      <c r="AH33">
        <v>51</v>
      </c>
      <c r="AI33">
        <v>45</v>
      </c>
      <c r="AJ33">
        <v>33</v>
      </c>
      <c r="AK33">
        <v>48</v>
      </c>
      <c r="AL33">
        <v>44</v>
      </c>
      <c r="AM33">
        <v>49</v>
      </c>
      <c r="AN33">
        <v>39</v>
      </c>
      <c r="AO33">
        <v>56</v>
      </c>
      <c r="AP33">
        <v>34</v>
      </c>
      <c r="AQ33">
        <v>53</v>
      </c>
      <c r="AR33">
        <v>46</v>
      </c>
      <c r="AS33">
        <v>42</v>
      </c>
      <c r="AT33">
        <v>50</v>
      </c>
      <c r="AU33">
        <v>36</v>
      </c>
      <c r="AV33">
        <v>29</v>
      </c>
      <c r="AW33">
        <v>32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1:65" x14ac:dyDescent="0.25">
      <c r="A34" s="1" t="s">
        <v>21</v>
      </c>
      <c r="B34" t="str" cm="1">
        <f t="array" ref="B34">IFERROR(INDEX($B$32:$BE$32,1,B33),"")</f>
        <v/>
      </c>
      <c r="C34" t="str" cm="1">
        <f t="array" ref="C34">IFERROR(INDEX($B$32:$BE$32,1,C33),"")</f>
        <v/>
      </c>
      <c r="D34" t="str" cm="1">
        <f t="array" ref="D34">IFERROR(INDEX($B$32:$BE$32,1,D33),"")</f>
        <v/>
      </c>
      <c r="E34" t="str" cm="1">
        <f t="array" ref="E34">IFERROR(INDEX($B$32:$BE$32,1,E33),"")</f>
        <v/>
      </c>
      <c r="F34" t="str" cm="1">
        <f t="array" ref="F34">IFERROR(INDEX($B$32:$BE$32,1,F33),"")</f>
        <v/>
      </c>
      <c r="G34" t="str" cm="1">
        <f t="array" ref="G34">IFERROR(INDEX($B$32:$BE$32,1,G33),"")</f>
        <v/>
      </c>
      <c r="H34" t="str" cm="1">
        <f t="array" ref="H34">IFERROR(INDEX($B$32:$BE$32,1,H33),"")</f>
        <v/>
      </c>
      <c r="I34" t="str" cm="1">
        <f t="array" ref="I34">IFERROR(INDEX($B$32:$BE$32,1,I33),"")</f>
        <v/>
      </c>
      <c r="J34" t="str" cm="1">
        <f t="array" ref="J34">IFERROR(INDEX($B$32:$BE$32,1,J33),"")</f>
        <v/>
      </c>
      <c r="K34" t="str" cm="1">
        <f t="array" ref="K34">IFERROR(INDEX($B$32:$BE$32,1,K33),"")</f>
        <v/>
      </c>
      <c r="L34" t="str" cm="1">
        <f t="array" ref="L34">IFERROR(INDEX($B$32:$BE$32,1,L33),"")</f>
        <v/>
      </c>
      <c r="M34" t="str" cm="1">
        <f t="array" ref="M34">IFERROR(INDEX($B$32:$BE$32,1,M33),"")</f>
        <v/>
      </c>
      <c r="N34" t="str" cm="1">
        <f t="array" ref="N34">IFERROR(INDEX($B$32:$BE$32,1,N33),"")</f>
        <v/>
      </c>
      <c r="O34" t="str" cm="1">
        <f t="array" ref="O34">IFERROR(INDEX($B$32:$BE$32,1,O33),"")</f>
        <v/>
      </c>
      <c r="P34" t="str" cm="1">
        <f t="array" ref="P34">IFERROR(INDEX($B$32:$BE$32,1,P33),"")</f>
        <v/>
      </c>
      <c r="Q34" t="str" cm="1">
        <f t="array" ref="Q34">IFERROR(INDEX($B$32:$BE$32,1,Q33),"")</f>
        <v/>
      </c>
      <c r="R34" t="str" cm="1">
        <f t="array" ref="R34">IFERROR(INDEX($B$32:$BE$32,1,R33),"")</f>
        <v/>
      </c>
      <c r="S34" t="str" cm="1">
        <f t="array" ref="S34">IFERROR(INDEX($B$32:$BE$32,1,S33),"")</f>
        <v/>
      </c>
      <c r="T34" t="str" cm="1">
        <f t="array" ref="T34">IFERROR(INDEX($B$32:$BE$32,1,T33),"")</f>
        <v/>
      </c>
      <c r="U34" t="str" cm="1">
        <f t="array" ref="U34">IFERROR(INDEX($B$32:$BE$32,1,U33),"")</f>
        <v/>
      </c>
      <c r="V34" t="str" cm="1">
        <f t="array" ref="V34">IFERROR(INDEX($B$32:$BE$32,1,V33),"")</f>
        <v/>
      </c>
      <c r="W34" t="str" cm="1">
        <f t="array" ref="W34">IFERROR(INDEX($B$32:$BE$32,1,W33),"")</f>
        <v/>
      </c>
      <c r="X34" t="str" cm="1">
        <f t="array" ref="X34">IFERROR(INDEX($B$32:$BE$32,1,X33),"")</f>
        <v/>
      </c>
      <c r="Y34" t="str" cm="1">
        <f t="array" ref="Y34">IFERROR(INDEX($B$32:$BE$32,1,Y33),"")</f>
        <v/>
      </c>
      <c r="Z34" t="str" cm="1">
        <f t="array" ref="Z34">IFERROR(INDEX($B$32:$BE$32,1,Z33),"")</f>
        <v/>
      </c>
      <c r="AA34" t="str" cm="1">
        <f t="array" ref="AA34">IFERROR(INDEX($B$32:$BE$32,1,AA33),"")</f>
        <v/>
      </c>
      <c r="AB34" t="str" cm="1">
        <f t="array" ref="AB34">IFERROR(INDEX($B$32:$BE$32,1,AB33),"")</f>
        <v/>
      </c>
      <c r="AC34" t="str" cm="1">
        <f t="array" ref="AC34">IFERROR(INDEX($B$32:$BE$32,1,AC33),"")</f>
        <v/>
      </c>
      <c r="AD34" t="str" cm="1">
        <f t="array" ref="AD34">IFERROR(INDEX($B$32:$BE$32,1,AD33),"")</f>
        <v/>
      </c>
      <c r="AE34" t="str" cm="1">
        <f t="array" ref="AE34">IFERROR(INDEX($B$32:$BE$32,1,AE33),"")</f>
        <v/>
      </c>
      <c r="AF34" t="str" cm="1">
        <f t="array" ref="AF34">IFERROR(INDEX($B$32:$BE$32,1,AF33),"")</f>
        <v/>
      </c>
      <c r="AG34" t="str" cm="1">
        <f t="array" ref="AG34">IFERROR(INDEX($B$32:$BE$32,1,AG33),"")</f>
        <v/>
      </c>
      <c r="AH34" t="str" cm="1">
        <f t="array" ref="AH34">IFERROR(INDEX($B$32:$BE$32,1,AH33),"")</f>
        <v/>
      </c>
      <c r="AI34" t="str" cm="1">
        <f t="array" ref="AI34">IFERROR(INDEX($B$32:$BE$32,1,AI33),"")</f>
        <v/>
      </c>
      <c r="AJ34" t="str" cm="1">
        <f t="array" ref="AJ34">IFERROR(INDEX($B$32:$BE$32,1,AJ33),"")</f>
        <v/>
      </c>
      <c r="AK34" t="str" cm="1">
        <f t="array" ref="AK34">IFERROR(INDEX($B$32:$BE$32,1,AK33),"")</f>
        <v/>
      </c>
      <c r="AL34" t="str" cm="1">
        <f t="array" ref="AL34">IFERROR(INDEX($B$32:$BE$32,1,AL33),"")</f>
        <v/>
      </c>
      <c r="AM34" t="str" cm="1">
        <f t="array" ref="AM34">IFERROR(INDEX($B$32:$BE$32,1,AM33),"")</f>
        <v/>
      </c>
      <c r="AN34" t="str" cm="1">
        <f t="array" ref="AN34">IFERROR(INDEX($B$32:$BE$32,1,AN33),"")</f>
        <v/>
      </c>
      <c r="AO34" t="str" cm="1">
        <f t="array" ref="AO34">IFERROR(INDEX($B$32:$BE$32,1,AO33),"")</f>
        <v/>
      </c>
      <c r="AP34" t="str" cm="1">
        <f t="array" ref="AP34">IFERROR(INDEX($B$32:$BE$32,1,AP33),"")</f>
        <v/>
      </c>
      <c r="AQ34" t="str" cm="1">
        <f t="array" ref="AQ34">IFERROR(INDEX($B$32:$BE$32,1,AQ33),"")</f>
        <v/>
      </c>
      <c r="AR34" t="str" cm="1">
        <f t="array" ref="AR34">IFERROR(INDEX($B$32:$BE$32,1,AR33),"")</f>
        <v/>
      </c>
      <c r="AS34" t="str" cm="1">
        <f t="array" ref="AS34">IFERROR(INDEX($B$32:$BE$32,1,AS33),"")</f>
        <v/>
      </c>
      <c r="AT34" t="str" cm="1">
        <f t="array" ref="AT34">IFERROR(INDEX($B$32:$BE$32,1,AT33),"")</f>
        <v/>
      </c>
      <c r="AU34" t="str" cm="1">
        <f t="array" ref="AU34">IFERROR(INDEX($B$32:$BE$32,1,AU33),"")</f>
        <v/>
      </c>
      <c r="AV34" t="str" cm="1">
        <f t="array" ref="AV34">IFERROR(INDEX($B$32:$BE$32,1,AV33),"")</f>
        <v/>
      </c>
      <c r="AW34" t="str" cm="1">
        <f t="array" ref="AW34">IFERROR(INDEX($B$32:$BE$32,1,AW33),"")</f>
        <v/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1:65" x14ac:dyDescent="0.25">
      <c r="A35" s="1" t="s">
        <v>22</v>
      </c>
      <c r="B35" t="str">
        <f>_xlfn.CONCAT(B34:AW34)</f>
        <v/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</sheetData>
  <sheetProtection algorithmName="SHA-512" hashValue="/DTuX2wE8H49dzT4h6VhGzoF7u99YbOWs5uuxT2eWtRQKY/mbwIVurAxMwqr/K6HRZrG2YoQdM+rHQAXThSvPg==" saltValue="2+DeoxKBMGVW0ovXoDZle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1C22-2596-492E-AF18-21386E21221A}">
  <dimension ref="A1:BM30"/>
  <sheetViews>
    <sheetView tabSelected="1" workbookViewId="0">
      <selection activeCell="B22" sqref="B22:I22"/>
    </sheetView>
  </sheetViews>
  <sheetFormatPr defaultRowHeight="15" x14ac:dyDescent="0.25"/>
  <cols>
    <col min="1" max="1" width="15" style="1" bestFit="1" customWidth="1"/>
  </cols>
  <sheetData>
    <row r="1" spans="1:65" x14ac:dyDescent="0.25">
      <c r="A1" s="2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5">
      <c r="A2" s="1" t="s">
        <v>27</v>
      </c>
      <c r="B2">
        <v>1</v>
      </c>
      <c r="C2">
        <f t="shared" ref="C2:AH2" si="0">B2+1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ref="AI2:BM2" si="1">AH2+1</f>
        <v>34</v>
      </c>
      <c r="AJ2">
        <f t="shared" si="1"/>
        <v>35</v>
      </c>
      <c r="AK2">
        <f t="shared" si="1"/>
        <v>36</v>
      </c>
      <c r="AL2">
        <f t="shared" si="1"/>
        <v>37</v>
      </c>
      <c r="AM2">
        <f t="shared" si="1"/>
        <v>38</v>
      </c>
      <c r="AN2">
        <f t="shared" si="1"/>
        <v>39</v>
      </c>
      <c r="AO2">
        <f t="shared" si="1"/>
        <v>40</v>
      </c>
      <c r="AP2">
        <f t="shared" si="1"/>
        <v>41</v>
      </c>
      <c r="AQ2">
        <f t="shared" si="1"/>
        <v>42</v>
      </c>
      <c r="AR2">
        <f t="shared" si="1"/>
        <v>43</v>
      </c>
      <c r="AS2">
        <f t="shared" si="1"/>
        <v>44</v>
      </c>
      <c r="AT2">
        <f t="shared" si="1"/>
        <v>45</v>
      </c>
      <c r="AU2">
        <f t="shared" si="1"/>
        <v>46</v>
      </c>
      <c r="AV2">
        <f t="shared" si="1"/>
        <v>47</v>
      </c>
      <c r="AW2">
        <f t="shared" si="1"/>
        <v>48</v>
      </c>
      <c r="AX2">
        <f t="shared" si="1"/>
        <v>49</v>
      </c>
      <c r="AY2">
        <f t="shared" si="1"/>
        <v>50</v>
      </c>
      <c r="AZ2">
        <f t="shared" si="1"/>
        <v>51</v>
      </c>
      <c r="BA2">
        <f t="shared" si="1"/>
        <v>52</v>
      </c>
      <c r="BB2">
        <f t="shared" si="1"/>
        <v>53</v>
      </c>
      <c r="BC2">
        <f t="shared" si="1"/>
        <v>54</v>
      </c>
      <c r="BD2">
        <f t="shared" si="1"/>
        <v>55</v>
      </c>
      <c r="BE2">
        <f t="shared" si="1"/>
        <v>56</v>
      </c>
      <c r="BF2">
        <f t="shared" si="1"/>
        <v>57</v>
      </c>
      <c r="BG2">
        <f t="shared" si="1"/>
        <v>58</v>
      </c>
      <c r="BH2">
        <f t="shared" si="1"/>
        <v>59</v>
      </c>
      <c r="BI2">
        <f t="shared" si="1"/>
        <v>60</v>
      </c>
      <c r="BJ2">
        <f t="shared" si="1"/>
        <v>61</v>
      </c>
      <c r="BK2">
        <f t="shared" si="1"/>
        <v>62</v>
      </c>
      <c r="BL2">
        <f t="shared" si="1"/>
        <v>63</v>
      </c>
      <c r="BM2">
        <f t="shared" si="1"/>
        <v>64</v>
      </c>
    </row>
    <row r="3" spans="1:65" x14ac:dyDescent="0.25">
      <c r="A3" s="1" t="s">
        <v>28</v>
      </c>
      <c r="B3" t="str">
        <f>MID($B$1,B2,1)</f>
        <v>d</v>
      </c>
      <c r="C3" t="str">
        <f t="shared" ref="C3:I3" si="2">MID($B$1,C2,1)</f>
        <v>e</v>
      </c>
      <c r="D3" t="str">
        <f t="shared" si="2"/>
        <v>c</v>
      </c>
      <c r="E3" t="str">
        <f t="shared" si="2"/>
        <v>r</v>
      </c>
      <c r="F3" t="str">
        <f t="shared" si="2"/>
        <v>y</v>
      </c>
      <c r="G3" t="str">
        <f t="shared" si="2"/>
        <v>p</v>
      </c>
      <c r="H3" t="str">
        <f t="shared" si="2"/>
        <v>t</v>
      </c>
      <c r="I3" t="str">
        <f t="shared" si="2"/>
        <v>s</v>
      </c>
    </row>
    <row r="4" spans="1:65" x14ac:dyDescent="0.25">
      <c r="A4" s="1" t="s">
        <v>29</v>
      </c>
      <c r="B4">
        <f t="shared" ref="B4:I4" si="3">CODE(B3)</f>
        <v>100</v>
      </c>
      <c r="C4">
        <f t="shared" si="3"/>
        <v>101</v>
      </c>
      <c r="D4">
        <f t="shared" si="3"/>
        <v>99</v>
      </c>
      <c r="E4">
        <f t="shared" si="3"/>
        <v>114</v>
      </c>
      <c r="F4">
        <f t="shared" si="3"/>
        <v>121</v>
      </c>
      <c r="G4">
        <f t="shared" si="3"/>
        <v>112</v>
      </c>
      <c r="H4">
        <f t="shared" si="3"/>
        <v>116</v>
      </c>
      <c r="I4">
        <f t="shared" si="3"/>
        <v>115</v>
      </c>
    </row>
    <row r="5" spans="1:65" x14ac:dyDescent="0.25">
      <c r="A5" s="1" t="s">
        <v>30</v>
      </c>
      <c r="B5" t="str">
        <f t="shared" ref="B5:I5" si="4">DEC2BIN(B4,8)</f>
        <v>01100100</v>
      </c>
      <c r="C5" t="str">
        <f t="shared" si="4"/>
        <v>01100101</v>
      </c>
      <c r="D5" t="str">
        <f t="shared" si="4"/>
        <v>01100011</v>
      </c>
      <c r="E5" t="str">
        <f t="shared" si="4"/>
        <v>01110010</v>
      </c>
      <c r="F5" t="str">
        <f t="shared" si="4"/>
        <v>01111001</v>
      </c>
      <c r="G5" t="str">
        <f t="shared" si="4"/>
        <v>01110000</v>
      </c>
      <c r="H5" t="str">
        <f t="shared" si="4"/>
        <v>01110100</v>
      </c>
      <c r="I5" t="str">
        <f t="shared" si="4"/>
        <v>01110011</v>
      </c>
    </row>
    <row r="6" spans="1:65" x14ac:dyDescent="0.25">
      <c r="A6" s="1" t="s">
        <v>33</v>
      </c>
      <c r="B6" t="str">
        <f>_xlfn.CONCAT(B5:I5)</f>
        <v>0110010001100101011000110111001001111001011100000111010001110011</v>
      </c>
    </row>
    <row r="7" spans="1:65" x14ac:dyDescent="0.25">
      <c r="A7" s="1" t="s">
        <v>31</v>
      </c>
      <c r="B7">
        <v>58</v>
      </c>
      <c r="C7">
        <v>50</v>
      </c>
      <c r="D7">
        <v>42</v>
      </c>
      <c r="E7">
        <v>34</v>
      </c>
      <c r="F7">
        <v>26</v>
      </c>
      <c r="G7">
        <v>18</v>
      </c>
      <c r="H7">
        <v>10</v>
      </c>
      <c r="I7">
        <v>2</v>
      </c>
      <c r="J7">
        <v>60</v>
      </c>
      <c r="K7">
        <v>52</v>
      </c>
      <c r="L7">
        <v>44</v>
      </c>
      <c r="M7">
        <v>36</v>
      </c>
      <c r="N7">
        <v>28</v>
      </c>
      <c r="O7">
        <v>20</v>
      </c>
      <c r="P7">
        <v>12</v>
      </c>
      <c r="Q7">
        <v>4</v>
      </c>
      <c r="R7">
        <v>62</v>
      </c>
      <c r="S7">
        <v>54</v>
      </c>
      <c r="T7">
        <v>46</v>
      </c>
      <c r="U7">
        <v>38</v>
      </c>
      <c r="V7">
        <v>30</v>
      </c>
      <c r="W7">
        <v>22</v>
      </c>
      <c r="X7">
        <v>14</v>
      </c>
      <c r="Y7">
        <v>6</v>
      </c>
      <c r="Z7">
        <v>64</v>
      </c>
      <c r="AA7">
        <v>56</v>
      </c>
      <c r="AB7">
        <v>48</v>
      </c>
      <c r="AC7">
        <v>40</v>
      </c>
      <c r="AD7">
        <v>32</v>
      </c>
      <c r="AE7">
        <v>24</v>
      </c>
      <c r="AF7">
        <v>16</v>
      </c>
      <c r="AG7">
        <v>8</v>
      </c>
      <c r="AH7">
        <v>57</v>
      </c>
      <c r="AI7">
        <v>49</v>
      </c>
      <c r="AJ7">
        <v>41</v>
      </c>
      <c r="AK7">
        <v>33</v>
      </c>
      <c r="AL7">
        <v>25</v>
      </c>
      <c r="AM7">
        <v>17</v>
      </c>
      <c r="AN7">
        <v>9</v>
      </c>
      <c r="AO7">
        <v>1</v>
      </c>
      <c r="AP7">
        <v>59</v>
      </c>
      <c r="AQ7">
        <v>51</v>
      </c>
      <c r="AR7">
        <v>43</v>
      </c>
      <c r="AS7">
        <v>35</v>
      </c>
      <c r="AT7">
        <v>27</v>
      </c>
      <c r="AU7">
        <v>19</v>
      </c>
      <c r="AV7">
        <v>11</v>
      </c>
      <c r="AW7">
        <v>3</v>
      </c>
      <c r="AX7">
        <v>61</v>
      </c>
      <c r="AY7">
        <v>53</v>
      </c>
      <c r="AZ7">
        <v>45</v>
      </c>
      <c r="BA7">
        <v>37</v>
      </c>
      <c r="BB7">
        <v>29</v>
      </c>
      <c r="BC7">
        <v>21</v>
      </c>
      <c r="BD7">
        <v>13</v>
      </c>
      <c r="BE7">
        <v>5</v>
      </c>
      <c r="BF7">
        <v>63</v>
      </c>
      <c r="BG7">
        <v>55</v>
      </c>
      <c r="BH7">
        <v>47</v>
      </c>
      <c r="BI7">
        <v>39</v>
      </c>
      <c r="BJ7">
        <v>31</v>
      </c>
      <c r="BK7">
        <v>23</v>
      </c>
      <c r="BL7">
        <v>15</v>
      </c>
      <c r="BM7">
        <v>7</v>
      </c>
    </row>
    <row r="8" spans="1:65" x14ac:dyDescent="0.25">
      <c r="A8" s="2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5">
      <c r="A9" s="2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5">
      <c r="A10" s="2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2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1" t="s">
        <v>38</v>
      </c>
      <c r="B12">
        <v>32</v>
      </c>
      <c r="C12">
        <v>1</v>
      </c>
      <c r="D12">
        <v>2</v>
      </c>
      <c r="E12">
        <v>3</v>
      </c>
      <c r="F12">
        <v>4</v>
      </c>
      <c r="G12">
        <v>5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12</v>
      </c>
      <c r="U12">
        <v>13</v>
      </c>
      <c r="V12">
        <v>14</v>
      </c>
      <c r="W12">
        <v>15</v>
      </c>
      <c r="X12">
        <v>16</v>
      </c>
      <c r="Y12">
        <v>17</v>
      </c>
      <c r="Z12">
        <v>16</v>
      </c>
      <c r="AA12">
        <v>17</v>
      </c>
      <c r="AB12">
        <v>18</v>
      </c>
      <c r="AC12">
        <v>19</v>
      </c>
      <c r="AD12">
        <v>20</v>
      </c>
      <c r="AE12">
        <v>21</v>
      </c>
      <c r="AF12">
        <v>20</v>
      </c>
      <c r="AG12">
        <v>21</v>
      </c>
      <c r="AH12">
        <v>22</v>
      </c>
      <c r="AI12">
        <v>23</v>
      </c>
      <c r="AJ12">
        <v>24</v>
      </c>
      <c r="AK12">
        <v>25</v>
      </c>
      <c r="AL12">
        <v>24</v>
      </c>
      <c r="AM12">
        <v>25</v>
      </c>
      <c r="AN12">
        <v>26</v>
      </c>
      <c r="AO12">
        <v>27</v>
      </c>
      <c r="AP12">
        <v>28</v>
      </c>
      <c r="AQ12">
        <v>29</v>
      </c>
      <c r="AR12">
        <v>28</v>
      </c>
      <c r="AS12">
        <v>29</v>
      </c>
      <c r="AT12">
        <v>30</v>
      </c>
      <c r="AU12">
        <v>31</v>
      </c>
      <c r="AV12">
        <v>32</v>
      </c>
      <c r="AW12">
        <v>1</v>
      </c>
    </row>
    <row r="13" spans="1:65" x14ac:dyDescent="0.25">
      <c r="A13" s="2" t="s">
        <v>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1" t="s">
        <v>22</v>
      </c>
      <c r="B14" t="str">
        <f>MID(Keys!$B$35,'Expansion and Permutation'!B2,1)</f>
        <v/>
      </c>
      <c r="C14" t="str">
        <f>MID(Keys!$B$35,'Expansion and Permutation'!C2,1)</f>
        <v/>
      </c>
      <c r="D14" t="str">
        <f>MID(Keys!$B$35,'Expansion and Permutation'!D2,1)</f>
        <v/>
      </c>
      <c r="E14" t="str">
        <f>MID(Keys!$B$35,'Expansion and Permutation'!E2,1)</f>
        <v/>
      </c>
      <c r="F14" t="str">
        <f>MID(Keys!$B$35,'Expansion and Permutation'!F2,1)</f>
        <v/>
      </c>
      <c r="G14" t="str">
        <f>MID(Keys!$B$35,'Expansion and Permutation'!G2,1)</f>
        <v/>
      </c>
      <c r="H14" t="str">
        <f>MID(Keys!$B$35,'Expansion and Permutation'!H2,1)</f>
        <v/>
      </c>
      <c r="I14" t="str">
        <f>MID(Keys!$B$35,'Expansion and Permutation'!I2,1)</f>
        <v/>
      </c>
      <c r="J14" t="str">
        <f>MID(Keys!$B$35,'Expansion and Permutation'!J2,1)</f>
        <v/>
      </c>
      <c r="K14" t="str">
        <f>MID(Keys!$B$35,'Expansion and Permutation'!K2,1)</f>
        <v/>
      </c>
      <c r="L14" t="str">
        <f>MID(Keys!$B$35,'Expansion and Permutation'!L2,1)</f>
        <v/>
      </c>
      <c r="M14" t="str">
        <f>MID(Keys!$B$35,'Expansion and Permutation'!M2,1)</f>
        <v/>
      </c>
      <c r="N14" t="str">
        <f>MID(Keys!$B$35,'Expansion and Permutation'!N2,1)</f>
        <v/>
      </c>
      <c r="O14" t="str">
        <f>MID(Keys!$B$35,'Expansion and Permutation'!O2,1)</f>
        <v/>
      </c>
      <c r="P14" t="str">
        <f>MID(Keys!$B$35,'Expansion and Permutation'!P2,1)</f>
        <v/>
      </c>
      <c r="Q14" t="str">
        <f>MID(Keys!$B$35,'Expansion and Permutation'!Q2,1)</f>
        <v/>
      </c>
      <c r="R14" t="str">
        <f>MID(Keys!$B$35,'Expansion and Permutation'!R2,1)</f>
        <v/>
      </c>
      <c r="S14" t="str">
        <f>MID(Keys!$B$35,'Expansion and Permutation'!S2,1)</f>
        <v/>
      </c>
      <c r="T14" t="str">
        <f>MID(Keys!$B$35,'Expansion and Permutation'!T2,1)</f>
        <v/>
      </c>
      <c r="U14" t="str">
        <f>MID(Keys!$B$35,'Expansion and Permutation'!U2,1)</f>
        <v/>
      </c>
      <c r="V14" t="str">
        <f>MID(Keys!$B$35,'Expansion and Permutation'!V2,1)</f>
        <v/>
      </c>
      <c r="W14" t="str">
        <f>MID(Keys!$B$35,'Expansion and Permutation'!W2,1)</f>
        <v/>
      </c>
      <c r="X14" t="str">
        <f>MID(Keys!$B$35,'Expansion and Permutation'!X2,1)</f>
        <v/>
      </c>
      <c r="Y14" t="str">
        <f>MID(Keys!$B$35,'Expansion and Permutation'!Y2,1)</f>
        <v/>
      </c>
      <c r="Z14" t="str">
        <f>MID(Keys!$B$35,'Expansion and Permutation'!Z2,1)</f>
        <v/>
      </c>
      <c r="AA14" t="str">
        <f>MID(Keys!$B$35,'Expansion and Permutation'!AA2,1)</f>
        <v/>
      </c>
      <c r="AB14" t="str">
        <f>MID(Keys!$B$35,'Expansion and Permutation'!AB2,1)</f>
        <v/>
      </c>
      <c r="AC14" t="str">
        <f>MID(Keys!$B$35,'Expansion and Permutation'!AC2,1)</f>
        <v/>
      </c>
      <c r="AD14" t="str">
        <f>MID(Keys!$B$35,'Expansion and Permutation'!AD2,1)</f>
        <v/>
      </c>
      <c r="AE14" t="str">
        <f>MID(Keys!$B$35,'Expansion and Permutation'!AE2,1)</f>
        <v/>
      </c>
      <c r="AF14" t="str">
        <f>MID(Keys!$B$35,'Expansion and Permutation'!AF2,1)</f>
        <v/>
      </c>
      <c r="AG14" t="str">
        <f>MID(Keys!$B$35,'Expansion and Permutation'!AG2,1)</f>
        <v/>
      </c>
      <c r="AH14" t="str">
        <f>MID(Keys!$B$35,'Expansion and Permutation'!AH2,1)</f>
        <v/>
      </c>
      <c r="AI14" t="str">
        <f>MID(Keys!$B$35,'Expansion and Permutation'!AI2,1)</f>
        <v/>
      </c>
      <c r="AJ14" t="str">
        <f>MID(Keys!$B$35,'Expansion and Permutation'!AJ2,1)</f>
        <v/>
      </c>
      <c r="AK14" t="str">
        <f>MID(Keys!$B$35,'Expansion and Permutation'!AK2,1)</f>
        <v/>
      </c>
      <c r="AL14" t="str">
        <f>MID(Keys!$B$35,'Expansion and Permutation'!AL2,1)</f>
        <v/>
      </c>
      <c r="AM14" t="str">
        <f>MID(Keys!$B$35,'Expansion and Permutation'!AM2,1)</f>
        <v/>
      </c>
      <c r="AN14" t="str">
        <f>MID(Keys!$B$35,'Expansion and Permutation'!AN2,1)</f>
        <v/>
      </c>
      <c r="AO14" t="str">
        <f>MID(Keys!$B$35,'Expansion and Permutation'!AO2,1)</f>
        <v/>
      </c>
      <c r="AP14" t="str">
        <f>MID(Keys!$B$35,'Expansion and Permutation'!AP2,1)</f>
        <v/>
      </c>
      <c r="AQ14" t="str">
        <f>MID(Keys!$B$35,'Expansion and Permutation'!AQ2,1)</f>
        <v/>
      </c>
      <c r="AR14" t="str">
        <f>MID(Keys!$B$35,'Expansion and Permutation'!AR2,1)</f>
        <v/>
      </c>
      <c r="AS14" t="str">
        <f>MID(Keys!$B$35,'Expansion and Permutation'!AS2,1)</f>
        <v/>
      </c>
      <c r="AT14" t="str">
        <f>MID(Keys!$B$35,'Expansion and Permutation'!AT2,1)</f>
        <v/>
      </c>
      <c r="AU14" t="str">
        <f>MID(Keys!$B$35,'Expansion and Permutation'!AU2,1)</f>
        <v/>
      </c>
      <c r="AV14" t="str">
        <f>MID(Keys!$B$35,'Expansion and Permutation'!AV2,1)</f>
        <v/>
      </c>
      <c r="AW14" t="str">
        <f>MID(Keys!$B$35,'Expansion and Permutation'!AW2,1)</f>
        <v/>
      </c>
    </row>
    <row r="15" spans="1:65" x14ac:dyDescent="0.25">
      <c r="A15" s="2" t="s">
        <v>39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1" t="s">
        <v>41</v>
      </c>
      <c r="B16" t="str">
        <f>_xlfn.CONCAT(B15:AW15)</f>
        <v/>
      </c>
    </row>
    <row r="17" spans="1:65" x14ac:dyDescent="0.25">
      <c r="A17" s="1" t="s">
        <v>42</v>
      </c>
      <c r="B17" t="str">
        <f t="shared" ref="B17:I17" si="5">MID($B$16,6*B2-5,6)</f>
        <v/>
      </c>
      <c r="C17" t="str">
        <f t="shared" si="5"/>
        <v/>
      </c>
      <c r="D17" t="str">
        <f t="shared" si="5"/>
        <v/>
      </c>
      <c r="E17" t="str">
        <f t="shared" si="5"/>
        <v/>
      </c>
      <c r="F17" t="str">
        <f t="shared" si="5"/>
        <v/>
      </c>
      <c r="G17" t="str">
        <f t="shared" si="5"/>
        <v/>
      </c>
      <c r="H17" t="str">
        <f t="shared" si="5"/>
        <v/>
      </c>
      <c r="I17" t="str">
        <f t="shared" si="5"/>
        <v/>
      </c>
    </row>
    <row r="18" spans="1:65" x14ac:dyDescent="0.25">
      <c r="A18" s="1" t="s">
        <v>43</v>
      </c>
      <c r="B18" t="str">
        <f t="shared" ref="B18:I18" si="6">_xlfn.CONCAT(LEFT(B17,1),RIGHT(B17,1))</f>
        <v/>
      </c>
      <c r="C18" t="str">
        <f t="shared" si="6"/>
        <v/>
      </c>
      <c r="D18" t="str">
        <f t="shared" si="6"/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</row>
    <row r="19" spans="1:65" x14ac:dyDescent="0.25">
      <c r="A19" s="1" t="s">
        <v>44</v>
      </c>
      <c r="B19" t="str">
        <f t="shared" ref="B19:I19" si="7">MID(B17,2,4)</f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</row>
    <row r="20" spans="1:65" x14ac:dyDescent="0.25">
      <c r="A20" s="1" t="s">
        <v>53</v>
      </c>
      <c r="B20">
        <f>BIN2DEC(B18)+1</f>
        <v>1</v>
      </c>
      <c r="C20">
        <f t="shared" ref="C20:I20" si="8">BIN2DEC(C18)+1</f>
        <v>1</v>
      </c>
      <c r="D20">
        <f t="shared" si="8"/>
        <v>1</v>
      </c>
      <c r="E20">
        <f t="shared" si="8"/>
        <v>1</v>
      </c>
      <c r="F20">
        <f t="shared" si="8"/>
        <v>1</v>
      </c>
      <c r="G20">
        <f t="shared" si="8"/>
        <v>1</v>
      </c>
      <c r="H20">
        <f t="shared" si="8"/>
        <v>1</v>
      </c>
      <c r="I20">
        <f t="shared" si="8"/>
        <v>1</v>
      </c>
    </row>
    <row r="21" spans="1:65" x14ac:dyDescent="0.25">
      <c r="A21" s="1" t="s">
        <v>54</v>
      </c>
      <c r="B21">
        <f>BIN2DEC(B19)+1</f>
        <v>1</v>
      </c>
      <c r="C21">
        <f t="shared" ref="C21:I21" si="9">BIN2DEC(C19)+1</f>
        <v>1</v>
      </c>
      <c r="D21">
        <f t="shared" si="9"/>
        <v>1</v>
      </c>
      <c r="E21">
        <f t="shared" si="9"/>
        <v>1</v>
      </c>
      <c r="F21">
        <f t="shared" si="9"/>
        <v>1</v>
      </c>
      <c r="G21">
        <f t="shared" si="9"/>
        <v>1</v>
      </c>
      <c r="H21">
        <f t="shared" si="9"/>
        <v>1</v>
      </c>
      <c r="I21">
        <f t="shared" si="9"/>
        <v>1</v>
      </c>
    </row>
    <row r="22" spans="1:65" x14ac:dyDescent="0.25">
      <c r="A22" s="2" t="s">
        <v>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1" t="s">
        <v>56</v>
      </c>
      <c r="B23" t="str">
        <f t="shared" ref="B23:I23" si="10">DEC2BIN(B22,4)</f>
        <v>0000</v>
      </c>
      <c r="C23" t="str">
        <f t="shared" si="10"/>
        <v>0000</v>
      </c>
      <c r="D23" t="str">
        <f t="shared" si="10"/>
        <v>0000</v>
      </c>
      <c r="E23" t="str">
        <f t="shared" si="10"/>
        <v>0000</v>
      </c>
      <c r="F23" t="str">
        <f t="shared" si="10"/>
        <v>0000</v>
      </c>
      <c r="G23" t="str">
        <f t="shared" si="10"/>
        <v>0000</v>
      </c>
      <c r="H23" t="str">
        <f t="shared" si="10"/>
        <v>0000</v>
      </c>
      <c r="I23" t="str">
        <f t="shared" si="10"/>
        <v>0000</v>
      </c>
    </row>
    <row r="24" spans="1:65" x14ac:dyDescent="0.25">
      <c r="A24" s="1" t="s">
        <v>14</v>
      </c>
      <c r="B24" t="str">
        <f>_xlfn.CONCAT(B23:I23)</f>
        <v>00000000000000000000000000000000</v>
      </c>
    </row>
    <row r="25" spans="1:65" x14ac:dyDescent="0.25">
      <c r="A25" s="1" t="s">
        <v>40</v>
      </c>
      <c r="B25">
        <v>16</v>
      </c>
      <c r="C25">
        <v>7</v>
      </c>
      <c r="D25">
        <v>20</v>
      </c>
      <c r="E25">
        <v>21</v>
      </c>
      <c r="F25">
        <v>29</v>
      </c>
      <c r="G25">
        <v>12</v>
      </c>
      <c r="H25">
        <v>28</v>
      </c>
      <c r="I25">
        <v>17</v>
      </c>
      <c r="J25">
        <v>1</v>
      </c>
      <c r="K25">
        <v>15</v>
      </c>
      <c r="L25">
        <v>23</v>
      </c>
      <c r="M25">
        <v>26</v>
      </c>
      <c r="N25">
        <v>5</v>
      </c>
      <c r="O25">
        <v>18</v>
      </c>
      <c r="P25">
        <v>31</v>
      </c>
      <c r="Q25">
        <v>10</v>
      </c>
      <c r="R25">
        <v>2</v>
      </c>
      <c r="S25">
        <v>8</v>
      </c>
      <c r="T25">
        <v>24</v>
      </c>
      <c r="U25">
        <v>14</v>
      </c>
      <c r="V25">
        <v>32</v>
      </c>
      <c r="W25">
        <v>27</v>
      </c>
      <c r="X25">
        <v>3</v>
      </c>
      <c r="Y25">
        <v>9</v>
      </c>
      <c r="Z25">
        <v>19</v>
      </c>
      <c r="AA25">
        <v>13</v>
      </c>
      <c r="AB25">
        <v>30</v>
      </c>
      <c r="AC25">
        <v>6</v>
      </c>
      <c r="AD25">
        <v>22</v>
      </c>
      <c r="AE25">
        <v>11</v>
      </c>
      <c r="AF25">
        <v>4</v>
      </c>
      <c r="AG25">
        <v>25</v>
      </c>
    </row>
    <row r="26" spans="1:65" x14ac:dyDescent="0.25">
      <c r="A26" s="1" t="s">
        <v>57</v>
      </c>
      <c r="B26" t="str">
        <f t="shared" ref="B26:AG26" si="11">MID($B$24,B25,1)</f>
        <v>0</v>
      </c>
      <c r="C26" t="str">
        <f t="shared" si="11"/>
        <v>0</v>
      </c>
      <c r="D26" t="str">
        <f t="shared" si="11"/>
        <v>0</v>
      </c>
      <c r="E26" t="str">
        <f t="shared" si="11"/>
        <v>0</v>
      </c>
      <c r="F26" t="str">
        <f t="shared" si="11"/>
        <v>0</v>
      </c>
      <c r="G26" t="str">
        <f t="shared" si="11"/>
        <v>0</v>
      </c>
      <c r="H26" t="str">
        <f t="shared" si="11"/>
        <v>0</v>
      </c>
      <c r="I26" t="str">
        <f t="shared" si="11"/>
        <v>0</v>
      </c>
      <c r="J26" t="str">
        <f t="shared" si="11"/>
        <v>0</v>
      </c>
      <c r="K26" t="str">
        <f t="shared" si="11"/>
        <v>0</v>
      </c>
      <c r="L26" t="str">
        <f t="shared" si="11"/>
        <v>0</v>
      </c>
      <c r="M26" t="str">
        <f t="shared" si="11"/>
        <v>0</v>
      </c>
      <c r="N26" t="str">
        <f t="shared" si="11"/>
        <v>0</v>
      </c>
      <c r="O26" t="str">
        <f t="shared" si="11"/>
        <v>0</v>
      </c>
      <c r="P26" t="str">
        <f t="shared" si="11"/>
        <v>0</v>
      </c>
      <c r="Q26" t="str">
        <f t="shared" si="11"/>
        <v>0</v>
      </c>
      <c r="R26" t="str">
        <f t="shared" si="11"/>
        <v>0</v>
      </c>
      <c r="S26" t="str">
        <f t="shared" si="11"/>
        <v>0</v>
      </c>
      <c r="T26" t="str">
        <f t="shared" si="11"/>
        <v>0</v>
      </c>
      <c r="U26" t="str">
        <f t="shared" si="11"/>
        <v>0</v>
      </c>
      <c r="V26" t="str">
        <f t="shared" si="11"/>
        <v>0</v>
      </c>
      <c r="W26" t="str">
        <f t="shared" si="11"/>
        <v>0</v>
      </c>
      <c r="X26" t="str">
        <f t="shared" si="11"/>
        <v>0</v>
      </c>
      <c r="Y26" t="str">
        <f t="shared" si="11"/>
        <v>0</v>
      </c>
      <c r="Z26" t="str">
        <f t="shared" si="11"/>
        <v>0</v>
      </c>
      <c r="AA26" t="str">
        <f t="shared" si="11"/>
        <v>0</v>
      </c>
      <c r="AB26" t="str">
        <f t="shared" si="11"/>
        <v>0</v>
      </c>
      <c r="AC26" t="str">
        <f t="shared" si="11"/>
        <v>0</v>
      </c>
      <c r="AD26" t="str">
        <f t="shared" si="11"/>
        <v>0</v>
      </c>
      <c r="AE26" t="str">
        <f t="shared" si="11"/>
        <v>0</v>
      </c>
      <c r="AF26" t="str">
        <f t="shared" si="11"/>
        <v>0</v>
      </c>
      <c r="AG26" t="str">
        <f t="shared" si="11"/>
        <v>0</v>
      </c>
    </row>
    <row r="27" spans="1:65" x14ac:dyDescent="0.25">
      <c r="A27" s="1" t="s">
        <v>58</v>
      </c>
      <c r="B27" t="str">
        <f>_xlfn.CONCAT(B26:AG26)</f>
        <v>00000000000000000000000000000000</v>
      </c>
    </row>
    <row r="28" spans="1:65" x14ac:dyDescent="0.25">
      <c r="A28" s="1" t="s">
        <v>59</v>
      </c>
      <c r="B28" t="e">
        <f t="shared" ref="B28:AG28" si="12">_xlfn.BITXOR(MID($B$10,B2,1),MID($B$27,B2,1))</f>
        <v>#VALUE!</v>
      </c>
      <c r="C28" t="e">
        <f t="shared" si="12"/>
        <v>#VALUE!</v>
      </c>
      <c r="D28" t="e">
        <f t="shared" si="12"/>
        <v>#VALUE!</v>
      </c>
      <c r="E28" t="e">
        <f t="shared" si="12"/>
        <v>#VALUE!</v>
      </c>
      <c r="F28" t="e">
        <f t="shared" si="12"/>
        <v>#VALUE!</v>
      </c>
      <c r="G28" t="e">
        <f t="shared" si="12"/>
        <v>#VALUE!</v>
      </c>
      <c r="H28" t="e">
        <f t="shared" si="12"/>
        <v>#VALUE!</v>
      </c>
      <c r="I28" t="e">
        <f t="shared" si="12"/>
        <v>#VALUE!</v>
      </c>
      <c r="J28" t="e">
        <f t="shared" si="12"/>
        <v>#VALUE!</v>
      </c>
      <c r="K28" t="e">
        <f t="shared" si="12"/>
        <v>#VALUE!</v>
      </c>
      <c r="L28" t="e">
        <f t="shared" si="12"/>
        <v>#VALUE!</v>
      </c>
      <c r="M28" t="e">
        <f t="shared" si="12"/>
        <v>#VALUE!</v>
      </c>
      <c r="N28" t="e">
        <f t="shared" si="12"/>
        <v>#VALUE!</v>
      </c>
      <c r="O28" t="e">
        <f t="shared" si="12"/>
        <v>#VALUE!</v>
      </c>
      <c r="P28" t="e">
        <f t="shared" si="12"/>
        <v>#VALUE!</v>
      </c>
      <c r="Q28" t="e">
        <f t="shared" si="12"/>
        <v>#VALUE!</v>
      </c>
      <c r="R28" t="e">
        <f t="shared" si="12"/>
        <v>#VALUE!</v>
      </c>
      <c r="S28" t="e">
        <f t="shared" si="12"/>
        <v>#VALUE!</v>
      </c>
      <c r="T28" t="e">
        <f t="shared" si="12"/>
        <v>#VALUE!</v>
      </c>
      <c r="U28" t="e">
        <f t="shared" si="12"/>
        <v>#VALUE!</v>
      </c>
      <c r="V28" t="e">
        <f t="shared" si="12"/>
        <v>#VALUE!</v>
      </c>
      <c r="W28" t="e">
        <f t="shared" si="12"/>
        <v>#VALUE!</v>
      </c>
      <c r="X28" t="e">
        <f t="shared" si="12"/>
        <v>#VALUE!</v>
      </c>
      <c r="Y28" t="e">
        <f t="shared" si="12"/>
        <v>#VALUE!</v>
      </c>
      <c r="Z28" t="e">
        <f t="shared" si="12"/>
        <v>#VALUE!</v>
      </c>
      <c r="AA28" t="e">
        <f t="shared" si="12"/>
        <v>#VALUE!</v>
      </c>
      <c r="AB28" t="e">
        <f t="shared" si="12"/>
        <v>#VALUE!</v>
      </c>
      <c r="AC28" t="e">
        <f t="shared" si="12"/>
        <v>#VALUE!</v>
      </c>
      <c r="AD28" t="e">
        <f t="shared" si="12"/>
        <v>#VALUE!</v>
      </c>
      <c r="AE28" t="e">
        <f t="shared" si="12"/>
        <v>#VALUE!</v>
      </c>
      <c r="AF28" t="e">
        <f t="shared" si="12"/>
        <v>#VALUE!</v>
      </c>
      <c r="AG28" t="e">
        <f t="shared" si="12"/>
        <v>#VALUE!</v>
      </c>
    </row>
    <row r="29" spans="1:65" x14ac:dyDescent="0.25">
      <c r="A29" s="1" t="s">
        <v>60</v>
      </c>
      <c r="B29">
        <f>B11</f>
        <v>0</v>
      </c>
    </row>
    <row r="30" spans="1:65" x14ac:dyDescent="0.25">
      <c r="A30" s="1" t="s">
        <v>61</v>
      </c>
      <c r="B30" t="e">
        <f>_xlfn.CONCAT(B28:AG28)</f>
        <v>#VALUE!</v>
      </c>
    </row>
  </sheetData>
  <sheetProtection algorithmName="SHA-512" hashValue="cYulUhXFa5DMNnhW0YOI+1QwmCd+78hQmNP/0QWP62IKcWCvcdrW5qZHaxQNfgqzKIj9GMUTGeKFJ3c7ahSw1g==" saltValue="iBAqG3XLG3rBtR5sC5U0c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55F1-5082-4D09-8F83-E5F4BB7891E4}">
  <dimension ref="A1:Q47"/>
  <sheetViews>
    <sheetView workbookViewId="0">
      <selection activeCell="F20" sqref="F20"/>
    </sheetView>
  </sheetViews>
  <sheetFormatPr defaultRowHeight="15" x14ac:dyDescent="0.25"/>
  <sheetData>
    <row r="1" spans="1:17" x14ac:dyDescent="0.25">
      <c r="A1" t="s">
        <v>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14</v>
      </c>
      <c r="C2">
        <v>4</v>
      </c>
      <c r="D2">
        <v>13</v>
      </c>
      <c r="E2">
        <v>1</v>
      </c>
      <c r="F2">
        <v>2</v>
      </c>
      <c r="G2">
        <v>15</v>
      </c>
      <c r="H2">
        <v>11</v>
      </c>
      <c r="I2">
        <v>8</v>
      </c>
      <c r="J2">
        <v>3</v>
      </c>
      <c r="K2">
        <v>10</v>
      </c>
      <c r="L2">
        <v>6</v>
      </c>
      <c r="M2">
        <v>12</v>
      </c>
      <c r="N2">
        <v>5</v>
      </c>
      <c r="O2">
        <v>9</v>
      </c>
      <c r="P2">
        <v>0</v>
      </c>
      <c r="Q2">
        <v>7</v>
      </c>
    </row>
    <row r="3" spans="1:17" x14ac:dyDescent="0.25">
      <c r="A3">
        <v>1</v>
      </c>
      <c r="B3">
        <v>0</v>
      </c>
      <c r="C3">
        <v>15</v>
      </c>
      <c r="D3">
        <v>7</v>
      </c>
      <c r="E3">
        <v>4</v>
      </c>
      <c r="F3">
        <v>14</v>
      </c>
      <c r="G3">
        <v>2</v>
      </c>
      <c r="H3">
        <v>13</v>
      </c>
      <c r="I3">
        <v>1</v>
      </c>
      <c r="J3">
        <v>10</v>
      </c>
      <c r="K3">
        <v>6</v>
      </c>
      <c r="L3">
        <v>12</v>
      </c>
      <c r="M3">
        <v>11</v>
      </c>
      <c r="N3">
        <v>9</v>
      </c>
      <c r="O3">
        <v>5</v>
      </c>
      <c r="P3">
        <v>3</v>
      </c>
      <c r="Q3">
        <v>8</v>
      </c>
    </row>
    <row r="4" spans="1:17" x14ac:dyDescent="0.25">
      <c r="A4">
        <v>2</v>
      </c>
      <c r="B4">
        <v>4</v>
      </c>
      <c r="C4">
        <v>1</v>
      </c>
      <c r="D4">
        <v>14</v>
      </c>
      <c r="E4">
        <v>8</v>
      </c>
      <c r="F4">
        <v>13</v>
      </c>
      <c r="G4">
        <v>6</v>
      </c>
      <c r="H4">
        <v>2</v>
      </c>
      <c r="I4">
        <v>11</v>
      </c>
      <c r="J4">
        <v>15</v>
      </c>
      <c r="K4">
        <v>12</v>
      </c>
      <c r="L4">
        <v>9</v>
      </c>
      <c r="M4">
        <v>7</v>
      </c>
      <c r="N4">
        <v>3</v>
      </c>
      <c r="O4">
        <v>10</v>
      </c>
      <c r="P4">
        <v>5</v>
      </c>
      <c r="Q4">
        <v>0</v>
      </c>
    </row>
    <row r="5" spans="1:17" x14ac:dyDescent="0.25">
      <c r="A5">
        <v>3</v>
      </c>
      <c r="B5">
        <v>15</v>
      </c>
      <c r="C5">
        <v>12</v>
      </c>
      <c r="D5">
        <v>8</v>
      </c>
      <c r="E5">
        <v>2</v>
      </c>
      <c r="F5">
        <v>4</v>
      </c>
      <c r="G5">
        <v>9</v>
      </c>
      <c r="H5">
        <v>1</v>
      </c>
      <c r="I5">
        <v>7</v>
      </c>
      <c r="J5">
        <v>5</v>
      </c>
      <c r="K5">
        <v>11</v>
      </c>
      <c r="L5">
        <v>3</v>
      </c>
      <c r="M5">
        <v>14</v>
      </c>
      <c r="N5">
        <v>10</v>
      </c>
      <c r="O5">
        <v>0</v>
      </c>
      <c r="P5">
        <v>6</v>
      </c>
      <c r="Q5">
        <v>13</v>
      </c>
    </row>
    <row r="7" spans="1:17" x14ac:dyDescent="0.25">
      <c r="A7" t="s">
        <v>46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</row>
    <row r="8" spans="1:17" x14ac:dyDescent="0.25">
      <c r="A8">
        <v>0</v>
      </c>
      <c r="B8">
        <v>15</v>
      </c>
      <c r="C8">
        <v>1</v>
      </c>
      <c r="D8">
        <v>8</v>
      </c>
      <c r="E8">
        <v>14</v>
      </c>
      <c r="F8">
        <v>6</v>
      </c>
      <c r="G8">
        <v>11</v>
      </c>
      <c r="H8">
        <v>3</v>
      </c>
      <c r="I8">
        <v>4</v>
      </c>
      <c r="J8">
        <v>9</v>
      </c>
      <c r="K8">
        <v>7</v>
      </c>
      <c r="L8">
        <v>2</v>
      </c>
      <c r="M8">
        <v>13</v>
      </c>
      <c r="N8">
        <v>12</v>
      </c>
      <c r="O8">
        <v>0</v>
      </c>
      <c r="P8">
        <v>5</v>
      </c>
      <c r="Q8">
        <v>10</v>
      </c>
    </row>
    <row r="9" spans="1:17" x14ac:dyDescent="0.25">
      <c r="A9">
        <v>1</v>
      </c>
      <c r="B9">
        <v>3</v>
      </c>
      <c r="C9">
        <v>13</v>
      </c>
      <c r="D9">
        <v>4</v>
      </c>
      <c r="E9">
        <v>7</v>
      </c>
      <c r="F9">
        <v>15</v>
      </c>
      <c r="G9">
        <v>2</v>
      </c>
      <c r="H9">
        <v>8</v>
      </c>
      <c r="I9">
        <v>14</v>
      </c>
      <c r="J9">
        <v>12</v>
      </c>
      <c r="K9">
        <v>0</v>
      </c>
      <c r="L9">
        <v>1</v>
      </c>
      <c r="M9">
        <v>10</v>
      </c>
      <c r="N9">
        <v>6</v>
      </c>
      <c r="O9">
        <v>9</v>
      </c>
      <c r="P9">
        <v>11</v>
      </c>
      <c r="Q9">
        <v>5</v>
      </c>
    </row>
    <row r="10" spans="1:17" x14ac:dyDescent="0.25">
      <c r="A10">
        <v>2</v>
      </c>
      <c r="B10">
        <v>0</v>
      </c>
      <c r="C10">
        <v>14</v>
      </c>
      <c r="D10">
        <v>7</v>
      </c>
      <c r="E10">
        <v>11</v>
      </c>
      <c r="F10">
        <v>10</v>
      </c>
      <c r="G10">
        <v>4</v>
      </c>
      <c r="H10">
        <v>13</v>
      </c>
      <c r="I10">
        <v>1</v>
      </c>
      <c r="J10">
        <v>5</v>
      </c>
      <c r="K10">
        <v>8</v>
      </c>
      <c r="L10">
        <v>12</v>
      </c>
      <c r="M10">
        <v>6</v>
      </c>
      <c r="N10">
        <v>9</v>
      </c>
      <c r="O10">
        <v>3</v>
      </c>
      <c r="P10">
        <v>2</v>
      </c>
      <c r="Q10">
        <v>15</v>
      </c>
    </row>
    <row r="11" spans="1:17" x14ac:dyDescent="0.25">
      <c r="A11">
        <v>3</v>
      </c>
      <c r="B11">
        <v>13</v>
      </c>
      <c r="C11">
        <v>8</v>
      </c>
      <c r="D11">
        <v>10</v>
      </c>
      <c r="E11">
        <v>1</v>
      </c>
      <c r="F11">
        <v>3</v>
      </c>
      <c r="G11">
        <v>15</v>
      </c>
      <c r="H11">
        <v>4</v>
      </c>
      <c r="I11">
        <v>2</v>
      </c>
      <c r="J11">
        <v>11</v>
      </c>
      <c r="K11">
        <v>6</v>
      </c>
      <c r="L11">
        <v>7</v>
      </c>
      <c r="M11">
        <v>12</v>
      </c>
      <c r="N11">
        <v>0</v>
      </c>
      <c r="O11">
        <v>5</v>
      </c>
      <c r="P11">
        <v>14</v>
      </c>
      <c r="Q11">
        <v>9</v>
      </c>
    </row>
    <row r="13" spans="1:17" x14ac:dyDescent="0.25">
      <c r="A13" t="s">
        <v>47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</row>
    <row r="14" spans="1:17" x14ac:dyDescent="0.25">
      <c r="A14">
        <v>0</v>
      </c>
      <c r="B14">
        <v>10</v>
      </c>
      <c r="C14">
        <v>0</v>
      </c>
      <c r="D14">
        <v>9</v>
      </c>
      <c r="E14">
        <v>14</v>
      </c>
      <c r="F14">
        <v>6</v>
      </c>
      <c r="G14">
        <v>3</v>
      </c>
      <c r="H14">
        <v>15</v>
      </c>
      <c r="I14">
        <v>5</v>
      </c>
      <c r="J14">
        <v>1</v>
      </c>
      <c r="K14">
        <v>13</v>
      </c>
      <c r="L14">
        <v>12</v>
      </c>
      <c r="M14">
        <v>7</v>
      </c>
      <c r="N14">
        <v>11</v>
      </c>
      <c r="O14">
        <v>4</v>
      </c>
      <c r="P14">
        <v>2</v>
      </c>
      <c r="Q14">
        <v>8</v>
      </c>
    </row>
    <row r="15" spans="1:17" x14ac:dyDescent="0.25">
      <c r="A15">
        <v>1</v>
      </c>
      <c r="B15">
        <v>13</v>
      </c>
      <c r="C15">
        <v>7</v>
      </c>
      <c r="D15">
        <v>0</v>
      </c>
      <c r="E15">
        <v>9</v>
      </c>
      <c r="F15">
        <v>3</v>
      </c>
      <c r="G15">
        <v>4</v>
      </c>
      <c r="H15">
        <v>6</v>
      </c>
      <c r="I15">
        <v>10</v>
      </c>
      <c r="J15">
        <v>2</v>
      </c>
      <c r="K15">
        <v>8</v>
      </c>
      <c r="L15">
        <v>5</v>
      </c>
      <c r="M15">
        <v>14</v>
      </c>
      <c r="N15">
        <v>12</v>
      </c>
      <c r="O15">
        <v>11</v>
      </c>
      <c r="P15">
        <v>15</v>
      </c>
      <c r="Q15">
        <v>1</v>
      </c>
    </row>
    <row r="16" spans="1:17" x14ac:dyDescent="0.25">
      <c r="A16">
        <v>2</v>
      </c>
      <c r="B16">
        <v>13</v>
      </c>
      <c r="C16">
        <v>6</v>
      </c>
      <c r="D16">
        <v>4</v>
      </c>
      <c r="E16">
        <v>9</v>
      </c>
      <c r="F16">
        <v>8</v>
      </c>
      <c r="G16">
        <v>15</v>
      </c>
      <c r="H16">
        <v>3</v>
      </c>
      <c r="I16">
        <v>0</v>
      </c>
      <c r="J16">
        <v>11</v>
      </c>
      <c r="K16">
        <v>1</v>
      </c>
      <c r="L16">
        <v>2</v>
      </c>
      <c r="M16">
        <v>12</v>
      </c>
      <c r="N16">
        <v>5</v>
      </c>
      <c r="O16">
        <v>10</v>
      </c>
      <c r="P16">
        <v>14</v>
      </c>
      <c r="Q16">
        <v>7</v>
      </c>
    </row>
    <row r="17" spans="1:17" x14ac:dyDescent="0.25">
      <c r="A17">
        <v>3</v>
      </c>
      <c r="B17">
        <v>1</v>
      </c>
      <c r="C17">
        <v>10</v>
      </c>
      <c r="D17">
        <v>13</v>
      </c>
      <c r="E17">
        <v>0</v>
      </c>
      <c r="F17">
        <v>6</v>
      </c>
      <c r="G17">
        <v>9</v>
      </c>
      <c r="H17">
        <v>8</v>
      </c>
      <c r="I17">
        <v>7</v>
      </c>
      <c r="J17">
        <v>4</v>
      </c>
      <c r="K17">
        <v>15</v>
      </c>
      <c r="L17">
        <v>14</v>
      </c>
      <c r="M17">
        <v>3</v>
      </c>
      <c r="N17">
        <v>11</v>
      </c>
      <c r="O17">
        <v>5</v>
      </c>
      <c r="P17">
        <v>2</v>
      </c>
      <c r="Q17">
        <v>12</v>
      </c>
    </row>
    <row r="19" spans="1:17" x14ac:dyDescent="0.25">
      <c r="A19" t="s">
        <v>48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 x14ac:dyDescent="0.25">
      <c r="A20">
        <v>0</v>
      </c>
      <c r="B20">
        <v>7</v>
      </c>
      <c r="C20">
        <v>13</v>
      </c>
      <c r="D20">
        <v>14</v>
      </c>
      <c r="E20">
        <v>3</v>
      </c>
      <c r="F20">
        <v>0</v>
      </c>
      <c r="G20">
        <v>6</v>
      </c>
      <c r="H20">
        <v>9</v>
      </c>
      <c r="I20">
        <v>10</v>
      </c>
      <c r="J20">
        <v>1</v>
      </c>
      <c r="K20">
        <v>2</v>
      </c>
      <c r="L20">
        <v>8</v>
      </c>
      <c r="M20">
        <v>5</v>
      </c>
      <c r="N20">
        <v>11</v>
      </c>
      <c r="O20">
        <v>12</v>
      </c>
      <c r="P20">
        <v>4</v>
      </c>
      <c r="Q20">
        <v>15</v>
      </c>
    </row>
    <row r="21" spans="1:17" x14ac:dyDescent="0.25">
      <c r="A21">
        <v>1</v>
      </c>
      <c r="B21">
        <v>13</v>
      </c>
      <c r="C21">
        <v>8</v>
      </c>
      <c r="D21">
        <v>11</v>
      </c>
      <c r="E21">
        <v>5</v>
      </c>
      <c r="F21">
        <v>6</v>
      </c>
      <c r="G21">
        <v>15</v>
      </c>
      <c r="H21">
        <v>0</v>
      </c>
      <c r="I21">
        <v>3</v>
      </c>
      <c r="J21">
        <v>4</v>
      </c>
      <c r="K21">
        <v>7</v>
      </c>
      <c r="L21">
        <v>2</v>
      </c>
      <c r="M21">
        <v>12</v>
      </c>
      <c r="N21">
        <v>1</v>
      </c>
      <c r="O21">
        <v>10</v>
      </c>
      <c r="P21">
        <v>14</v>
      </c>
      <c r="Q21">
        <v>9</v>
      </c>
    </row>
    <row r="22" spans="1:17" x14ac:dyDescent="0.25">
      <c r="A22">
        <v>2</v>
      </c>
      <c r="B22">
        <v>10</v>
      </c>
      <c r="C22">
        <v>6</v>
      </c>
      <c r="D22">
        <v>9</v>
      </c>
      <c r="E22">
        <v>0</v>
      </c>
      <c r="F22">
        <v>12</v>
      </c>
      <c r="G22">
        <v>11</v>
      </c>
      <c r="H22">
        <v>7</v>
      </c>
      <c r="I22">
        <v>13</v>
      </c>
      <c r="J22">
        <v>15</v>
      </c>
      <c r="K22">
        <v>1</v>
      </c>
      <c r="L22">
        <v>3</v>
      </c>
      <c r="M22">
        <v>14</v>
      </c>
      <c r="N22">
        <v>5</v>
      </c>
      <c r="O22">
        <v>2</v>
      </c>
      <c r="P22">
        <v>8</v>
      </c>
      <c r="Q22">
        <v>4</v>
      </c>
    </row>
    <row r="23" spans="1:17" x14ac:dyDescent="0.25">
      <c r="A23">
        <v>3</v>
      </c>
      <c r="B23">
        <v>3</v>
      </c>
      <c r="C23">
        <v>15</v>
      </c>
      <c r="D23">
        <v>0</v>
      </c>
      <c r="E23">
        <v>6</v>
      </c>
      <c r="F23">
        <v>10</v>
      </c>
      <c r="G23">
        <v>1</v>
      </c>
      <c r="H23">
        <v>13</v>
      </c>
      <c r="I23">
        <v>8</v>
      </c>
      <c r="J23">
        <v>9</v>
      </c>
      <c r="K23">
        <v>4</v>
      </c>
      <c r="L23">
        <v>5</v>
      </c>
      <c r="M23">
        <v>11</v>
      </c>
      <c r="N23">
        <v>12</v>
      </c>
      <c r="O23">
        <v>7</v>
      </c>
      <c r="P23">
        <v>2</v>
      </c>
      <c r="Q23">
        <v>14</v>
      </c>
    </row>
    <row r="25" spans="1:17" x14ac:dyDescent="0.25">
      <c r="A25" t="s">
        <v>49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</row>
    <row r="26" spans="1:17" x14ac:dyDescent="0.25">
      <c r="A26">
        <v>0</v>
      </c>
      <c r="B26">
        <v>2</v>
      </c>
      <c r="C26">
        <v>12</v>
      </c>
      <c r="D26">
        <v>4</v>
      </c>
      <c r="E26">
        <v>1</v>
      </c>
      <c r="F26">
        <v>7</v>
      </c>
      <c r="G26">
        <v>10</v>
      </c>
      <c r="H26">
        <v>11</v>
      </c>
      <c r="I26">
        <v>6</v>
      </c>
      <c r="J26">
        <v>8</v>
      </c>
      <c r="K26">
        <v>5</v>
      </c>
      <c r="L26">
        <v>3</v>
      </c>
      <c r="M26">
        <v>15</v>
      </c>
      <c r="N26">
        <v>13</v>
      </c>
      <c r="O26">
        <v>0</v>
      </c>
      <c r="P26">
        <v>14</v>
      </c>
      <c r="Q26">
        <v>9</v>
      </c>
    </row>
    <row r="27" spans="1:17" x14ac:dyDescent="0.25">
      <c r="A27">
        <v>1</v>
      </c>
      <c r="B27">
        <v>14</v>
      </c>
      <c r="C27">
        <v>11</v>
      </c>
      <c r="D27">
        <v>2</v>
      </c>
      <c r="E27">
        <v>12</v>
      </c>
      <c r="F27">
        <v>4</v>
      </c>
      <c r="G27">
        <v>7</v>
      </c>
      <c r="H27">
        <v>13</v>
      </c>
      <c r="I27">
        <v>1</v>
      </c>
      <c r="J27">
        <v>5</v>
      </c>
      <c r="K27">
        <v>0</v>
      </c>
      <c r="L27">
        <v>15</v>
      </c>
      <c r="M27">
        <v>10</v>
      </c>
      <c r="N27">
        <v>3</v>
      </c>
      <c r="O27">
        <v>9</v>
      </c>
      <c r="P27">
        <v>8</v>
      </c>
      <c r="Q27">
        <v>6</v>
      </c>
    </row>
    <row r="28" spans="1:17" x14ac:dyDescent="0.25">
      <c r="A28">
        <v>2</v>
      </c>
      <c r="B28">
        <v>4</v>
      </c>
      <c r="C28">
        <v>2</v>
      </c>
      <c r="D28">
        <v>1</v>
      </c>
      <c r="E28">
        <v>11</v>
      </c>
      <c r="F28">
        <v>10</v>
      </c>
      <c r="G28">
        <v>13</v>
      </c>
      <c r="H28">
        <v>7</v>
      </c>
      <c r="I28">
        <v>8</v>
      </c>
      <c r="J28">
        <v>15</v>
      </c>
      <c r="K28">
        <v>9</v>
      </c>
      <c r="L28">
        <v>12</v>
      </c>
      <c r="M28">
        <v>5</v>
      </c>
      <c r="N28">
        <v>6</v>
      </c>
      <c r="O28">
        <v>3</v>
      </c>
      <c r="P28">
        <v>0</v>
      </c>
      <c r="Q28">
        <v>14</v>
      </c>
    </row>
    <row r="29" spans="1:17" x14ac:dyDescent="0.25">
      <c r="A29">
        <v>3</v>
      </c>
      <c r="B29">
        <v>11</v>
      </c>
      <c r="C29">
        <v>8</v>
      </c>
      <c r="D29">
        <v>12</v>
      </c>
      <c r="E29">
        <v>7</v>
      </c>
      <c r="F29">
        <v>1</v>
      </c>
      <c r="G29">
        <v>14</v>
      </c>
      <c r="H29">
        <v>2</v>
      </c>
      <c r="I29">
        <v>13</v>
      </c>
      <c r="J29">
        <v>6</v>
      </c>
      <c r="K29">
        <v>15</v>
      </c>
      <c r="L29">
        <v>0</v>
      </c>
      <c r="M29">
        <v>9</v>
      </c>
      <c r="N29">
        <v>10</v>
      </c>
      <c r="O29">
        <v>4</v>
      </c>
      <c r="P29">
        <v>5</v>
      </c>
      <c r="Q29">
        <v>3</v>
      </c>
    </row>
    <row r="31" spans="1:17" x14ac:dyDescent="0.25">
      <c r="A31" t="s">
        <v>50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1:17" x14ac:dyDescent="0.25">
      <c r="A32">
        <v>0</v>
      </c>
      <c r="B32">
        <v>12</v>
      </c>
      <c r="C32">
        <v>1</v>
      </c>
      <c r="D32">
        <v>10</v>
      </c>
      <c r="E32">
        <v>15</v>
      </c>
      <c r="F32">
        <v>9</v>
      </c>
      <c r="G32">
        <v>2</v>
      </c>
      <c r="H32">
        <v>6</v>
      </c>
      <c r="I32">
        <v>8</v>
      </c>
      <c r="J32">
        <v>0</v>
      </c>
      <c r="K32">
        <v>13</v>
      </c>
      <c r="L32">
        <v>3</v>
      </c>
      <c r="M32">
        <v>4</v>
      </c>
      <c r="N32">
        <v>14</v>
      </c>
      <c r="O32">
        <v>7</v>
      </c>
      <c r="P32">
        <v>5</v>
      </c>
      <c r="Q32">
        <v>11</v>
      </c>
    </row>
    <row r="33" spans="1:17" x14ac:dyDescent="0.25">
      <c r="A33">
        <v>1</v>
      </c>
      <c r="B33">
        <v>10</v>
      </c>
      <c r="C33">
        <v>15</v>
      </c>
      <c r="D33">
        <v>4</v>
      </c>
      <c r="E33">
        <v>2</v>
      </c>
      <c r="F33">
        <v>7</v>
      </c>
      <c r="G33">
        <v>12</v>
      </c>
      <c r="H33">
        <v>9</v>
      </c>
      <c r="I33">
        <v>5</v>
      </c>
      <c r="J33">
        <v>6</v>
      </c>
      <c r="K33">
        <v>1</v>
      </c>
      <c r="L33">
        <v>13</v>
      </c>
      <c r="M33">
        <v>14</v>
      </c>
      <c r="N33">
        <v>0</v>
      </c>
      <c r="O33">
        <v>11</v>
      </c>
      <c r="P33">
        <v>3</v>
      </c>
      <c r="Q33">
        <v>8</v>
      </c>
    </row>
    <row r="34" spans="1:17" x14ac:dyDescent="0.25">
      <c r="A34">
        <v>2</v>
      </c>
      <c r="B34">
        <v>9</v>
      </c>
      <c r="C34">
        <v>14</v>
      </c>
      <c r="D34">
        <v>15</v>
      </c>
      <c r="E34">
        <v>5</v>
      </c>
      <c r="F34">
        <v>2</v>
      </c>
      <c r="G34">
        <v>8</v>
      </c>
      <c r="H34">
        <v>12</v>
      </c>
      <c r="I34">
        <v>3</v>
      </c>
      <c r="J34">
        <v>7</v>
      </c>
      <c r="K34">
        <v>0</v>
      </c>
      <c r="L34">
        <v>4</v>
      </c>
      <c r="M34">
        <v>10</v>
      </c>
      <c r="N34">
        <v>1</v>
      </c>
      <c r="O34">
        <v>13</v>
      </c>
      <c r="P34">
        <v>11</v>
      </c>
      <c r="Q34">
        <v>6</v>
      </c>
    </row>
    <row r="35" spans="1:17" x14ac:dyDescent="0.25">
      <c r="A35">
        <v>3</v>
      </c>
      <c r="B35">
        <v>4</v>
      </c>
      <c r="C35">
        <v>3</v>
      </c>
      <c r="D35">
        <v>2</v>
      </c>
      <c r="E35">
        <v>12</v>
      </c>
      <c r="F35">
        <v>9</v>
      </c>
      <c r="G35">
        <v>5</v>
      </c>
      <c r="H35">
        <v>15</v>
      </c>
      <c r="I35">
        <v>10</v>
      </c>
      <c r="J35">
        <v>11</v>
      </c>
      <c r="K35">
        <v>14</v>
      </c>
      <c r="L35">
        <v>1</v>
      </c>
      <c r="M35">
        <v>7</v>
      </c>
      <c r="N35">
        <v>6</v>
      </c>
      <c r="O35">
        <v>0</v>
      </c>
      <c r="P35">
        <v>8</v>
      </c>
      <c r="Q35">
        <v>13</v>
      </c>
    </row>
    <row r="37" spans="1:17" x14ac:dyDescent="0.25">
      <c r="A37" t="s">
        <v>51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</row>
    <row r="38" spans="1:17" x14ac:dyDescent="0.25">
      <c r="A38">
        <v>0</v>
      </c>
      <c r="B38">
        <v>4</v>
      </c>
      <c r="C38">
        <v>11</v>
      </c>
      <c r="D38">
        <v>2</v>
      </c>
      <c r="E38">
        <v>14</v>
      </c>
      <c r="F38">
        <v>15</v>
      </c>
      <c r="G38">
        <v>0</v>
      </c>
      <c r="H38">
        <v>8</v>
      </c>
      <c r="I38">
        <v>13</v>
      </c>
      <c r="J38">
        <v>3</v>
      </c>
      <c r="K38">
        <v>12</v>
      </c>
      <c r="L38">
        <v>9</v>
      </c>
      <c r="M38">
        <v>7</v>
      </c>
      <c r="N38">
        <v>5</v>
      </c>
      <c r="O38">
        <v>10</v>
      </c>
      <c r="P38">
        <v>6</v>
      </c>
      <c r="Q38">
        <v>1</v>
      </c>
    </row>
    <row r="39" spans="1:17" x14ac:dyDescent="0.25">
      <c r="A39">
        <v>1</v>
      </c>
      <c r="B39">
        <v>13</v>
      </c>
      <c r="C39">
        <v>0</v>
      </c>
      <c r="D39">
        <v>11</v>
      </c>
      <c r="E39">
        <v>7</v>
      </c>
      <c r="F39">
        <v>4</v>
      </c>
      <c r="G39">
        <v>9</v>
      </c>
      <c r="H39">
        <v>1</v>
      </c>
      <c r="I39">
        <v>10</v>
      </c>
      <c r="J39">
        <v>14</v>
      </c>
      <c r="K39">
        <v>3</v>
      </c>
      <c r="L39">
        <v>5</v>
      </c>
      <c r="M39">
        <v>12</v>
      </c>
      <c r="N39">
        <v>2</v>
      </c>
      <c r="O39">
        <v>15</v>
      </c>
      <c r="P39">
        <v>8</v>
      </c>
      <c r="Q39">
        <v>6</v>
      </c>
    </row>
    <row r="40" spans="1:17" x14ac:dyDescent="0.25">
      <c r="A40">
        <v>2</v>
      </c>
      <c r="B40">
        <v>1</v>
      </c>
      <c r="C40">
        <v>4</v>
      </c>
      <c r="D40">
        <v>11</v>
      </c>
      <c r="E40">
        <v>13</v>
      </c>
      <c r="F40">
        <v>12</v>
      </c>
      <c r="G40">
        <v>3</v>
      </c>
      <c r="H40">
        <v>7</v>
      </c>
      <c r="I40">
        <v>14</v>
      </c>
      <c r="J40">
        <v>10</v>
      </c>
      <c r="K40">
        <v>15</v>
      </c>
      <c r="L40">
        <v>6</v>
      </c>
      <c r="M40">
        <v>8</v>
      </c>
      <c r="N40">
        <v>0</v>
      </c>
      <c r="O40">
        <v>5</v>
      </c>
      <c r="P40">
        <v>9</v>
      </c>
      <c r="Q40">
        <v>2</v>
      </c>
    </row>
    <row r="41" spans="1:17" x14ac:dyDescent="0.25">
      <c r="A41">
        <v>3</v>
      </c>
      <c r="B41">
        <v>6</v>
      </c>
      <c r="C41">
        <v>11</v>
      </c>
      <c r="D41">
        <v>13</v>
      </c>
      <c r="E41">
        <v>8</v>
      </c>
      <c r="F41">
        <v>1</v>
      </c>
      <c r="G41">
        <v>4</v>
      </c>
      <c r="H41">
        <v>10</v>
      </c>
      <c r="I41">
        <v>7</v>
      </c>
      <c r="J41">
        <v>9</v>
      </c>
      <c r="K41">
        <v>5</v>
      </c>
      <c r="L41">
        <v>0</v>
      </c>
      <c r="M41">
        <v>15</v>
      </c>
      <c r="N41">
        <v>14</v>
      </c>
      <c r="O41">
        <v>2</v>
      </c>
      <c r="P41">
        <v>3</v>
      </c>
      <c r="Q41">
        <v>12</v>
      </c>
    </row>
    <row r="43" spans="1:17" x14ac:dyDescent="0.25">
      <c r="A43" t="s">
        <v>52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</row>
    <row r="44" spans="1:17" x14ac:dyDescent="0.25">
      <c r="A44">
        <v>0</v>
      </c>
      <c r="B44">
        <v>13</v>
      </c>
      <c r="C44">
        <v>2</v>
      </c>
      <c r="D44">
        <v>8</v>
      </c>
      <c r="E44">
        <v>4</v>
      </c>
      <c r="F44">
        <v>6</v>
      </c>
      <c r="G44">
        <v>15</v>
      </c>
      <c r="H44">
        <v>11</v>
      </c>
      <c r="I44">
        <v>1</v>
      </c>
      <c r="J44">
        <v>10</v>
      </c>
      <c r="K44">
        <v>9</v>
      </c>
      <c r="L44">
        <v>3</v>
      </c>
      <c r="M44">
        <v>14</v>
      </c>
      <c r="N44">
        <v>5</v>
      </c>
      <c r="O44">
        <v>0</v>
      </c>
      <c r="P44">
        <v>12</v>
      </c>
      <c r="Q44">
        <v>7</v>
      </c>
    </row>
    <row r="45" spans="1:17" x14ac:dyDescent="0.25">
      <c r="A45">
        <v>1</v>
      </c>
      <c r="B45">
        <v>1</v>
      </c>
      <c r="C45">
        <v>15</v>
      </c>
      <c r="D45">
        <v>13</v>
      </c>
      <c r="E45">
        <v>8</v>
      </c>
      <c r="F45">
        <v>10</v>
      </c>
      <c r="G45">
        <v>3</v>
      </c>
      <c r="H45">
        <v>7</v>
      </c>
      <c r="I45">
        <v>4</v>
      </c>
      <c r="J45">
        <v>12</v>
      </c>
      <c r="K45">
        <v>5</v>
      </c>
      <c r="L45">
        <v>6</v>
      </c>
      <c r="M45">
        <v>11</v>
      </c>
      <c r="N45">
        <v>0</v>
      </c>
      <c r="O45">
        <v>14</v>
      </c>
      <c r="P45">
        <v>9</v>
      </c>
      <c r="Q45">
        <v>2</v>
      </c>
    </row>
    <row r="46" spans="1:17" x14ac:dyDescent="0.25">
      <c r="A46">
        <v>2</v>
      </c>
      <c r="B46">
        <v>7</v>
      </c>
      <c r="C46">
        <v>11</v>
      </c>
      <c r="D46">
        <v>4</v>
      </c>
      <c r="E46">
        <v>1</v>
      </c>
      <c r="F46">
        <v>9</v>
      </c>
      <c r="G46">
        <v>12</v>
      </c>
      <c r="H46">
        <v>14</v>
      </c>
      <c r="I46">
        <v>2</v>
      </c>
      <c r="J46">
        <v>0</v>
      </c>
      <c r="K46">
        <v>6</v>
      </c>
      <c r="L46">
        <v>10</v>
      </c>
      <c r="M46">
        <v>13</v>
      </c>
      <c r="N46">
        <v>15</v>
      </c>
      <c r="O46">
        <v>3</v>
      </c>
      <c r="P46">
        <v>5</v>
      </c>
      <c r="Q46">
        <v>8</v>
      </c>
    </row>
    <row r="47" spans="1:17" x14ac:dyDescent="0.25">
      <c r="A47">
        <v>3</v>
      </c>
      <c r="B47">
        <v>2</v>
      </c>
      <c r="C47">
        <v>1</v>
      </c>
      <c r="D47">
        <v>14</v>
      </c>
      <c r="E47">
        <v>7</v>
      </c>
      <c r="F47">
        <v>4</v>
      </c>
      <c r="G47">
        <v>10</v>
      </c>
      <c r="H47">
        <v>8</v>
      </c>
      <c r="I47">
        <v>13</v>
      </c>
      <c r="J47">
        <v>15</v>
      </c>
      <c r="K47">
        <v>12</v>
      </c>
      <c r="L47">
        <v>9</v>
      </c>
      <c r="M47">
        <v>0</v>
      </c>
      <c r="N47">
        <v>3</v>
      </c>
      <c r="O47">
        <v>5</v>
      </c>
      <c r="P47">
        <v>6</v>
      </c>
      <c r="Q47">
        <v>11</v>
      </c>
    </row>
  </sheetData>
  <sheetProtection algorithmName="SHA-512" hashValue="lNERZcnsNlS5KpLCY1BJAR39Bnx5qSan8QyChFwr3Oy3wV4mmFT+Nh5CcBewlW7iUoqP3x0Es+45Jbowslj6ZQ==" saltValue="GtMVlh43trUcTVnN2u5j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Expansion and Permutation</vt:lpstr>
      <vt:lpstr>S-Boxes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Corner, Alexander</dc:creator>
  <cp:lastModifiedBy>Corner, Alexander</cp:lastModifiedBy>
  <dcterms:created xsi:type="dcterms:W3CDTF">2024-03-06T15:51:08Z</dcterms:created>
  <dcterms:modified xsi:type="dcterms:W3CDTF">2024-03-11T13:36:45Z</dcterms:modified>
</cp:coreProperties>
</file>