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\pagina sr\FICHAS TECNICAS\CAPRARI\"/>
    </mc:Choice>
  </mc:AlternateContent>
  <xr:revisionPtr revIDLastSave="0" documentId="13_ncr:1_{CD03B83A-9530-4F59-AC3E-7ED48509FB5A}" xr6:coauthVersionLast="47" xr6:coauthVersionMax="47" xr10:uidLastSave="{00000000-0000-0000-0000-000000000000}"/>
  <bookViews>
    <workbookView xWindow="-120" yWindow="-120" windowWidth="20730" windowHeight="11760" firstSheet="1" activeTab="7" xr2:uid="{44875D02-7F2C-4C7D-9AD9-2519DD5B9F59}"/>
  </bookViews>
  <sheets>
    <sheet name="E4XP35-20" sheetId="1" r:id="rId1"/>
    <sheet name="E4XP35-36" sheetId="2" r:id="rId2"/>
    <sheet name="E4XP35-50" sheetId="4" r:id="rId3"/>
    <sheet name="E4XP50-30" sheetId="5" r:id="rId4"/>
    <sheet name="E4XP40-30" sheetId="3" r:id="rId5"/>
    <sheet name="E4XPD50-22" sheetId="6" r:id="rId6"/>
    <sheet name="E4XPD25-25" sheetId="7" r:id="rId7"/>
    <sheet name="E4XPD40-1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8" l="1"/>
  <c r="F15" i="8"/>
  <c r="E15" i="8"/>
  <c r="Q14" i="8"/>
  <c r="Q15" i="8" s="1"/>
  <c r="P14" i="8"/>
  <c r="P15" i="8" s="1"/>
  <c r="O14" i="8"/>
  <c r="O15" i="8" s="1"/>
  <c r="N14" i="8"/>
  <c r="N15" i="8" s="1"/>
  <c r="M14" i="8"/>
  <c r="L14" i="8"/>
  <c r="L15" i="8" s="1"/>
  <c r="K14" i="8"/>
  <c r="K15" i="8" s="1"/>
  <c r="J14" i="8"/>
  <c r="J15" i="8" s="1"/>
  <c r="I14" i="8"/>
  <c r="I15" i="8" s="1"/>
  <c r="H14" i="8"/>
  <c r="H15" i="8" s="1"/>
  <c r="G14" i="8"/>
  <c r="G15" i="8" s="1"/>
  <c r="F14" i="8"/>
  <c r="E14" i="8"/>
  <c r="AD13" i="8"/>
  <c r="AC13" i="8"/>
  <c r="AB13" i="8"/>
  <c r="AA13" i="8"/>
  <c r="Z13" i="8"/>
  <c r="Y13" i="8"/>
  <c r="X13" i="8"/>
  <c r="W13" i="8"/>
  <c r="V13" i="8"/>
  <c r="U13" i="8"/>
  <c r="T13" i="8"/>
  <c r="R11" i="8"/>
  <c r="F15" i="7"/>
  <c r="E15" i="7"/>
  <c r="Q14" i="7"/>
  <c r="Q15" i="7" s="1"/>
  <c r="P14" i="7"/>
  <c r="P15" i="7" s="1"/>
  <c r="O14" i="7"/>
  <c r="O15" i="7" s="1"/>
  <c r="N14" i="7"/>
  <c r="N15" i="7" s="1"/>
  <c r="M14" i="7"/>
  <c r="M15" i="7" s="1"/>
  <c r="L14" i="7"/>
  <c r="L15" i="7" s="1"/>
  <c r="K14" i="7"/>
  <c r="K15" i="7" s="1"/>
  <c r="J14" i="7"/>
  <c r="J15" i="7" s="1"/>
  <c r="I14" i="7"/>
  <c r="I15" i="7" s="1"/>
  <c r="H14" i="7"/>
  <c r="H15" i="7" s="1"/>
  <c r="G14" i="7"/>
  <c r="G15" i="7" s="1"/>
  <c r="F14" i="7"/>
  <c r="E14" i="7"/>
  <c r="AD13" i="7"/>
  <c r="AC13" i="7"/>
  <c r="AB13" i="7"/>
  <c r="AA13" i="7"/>
  <c r="Z13" i="7"/>
  <c r="Y13" i="7"/>
  <c r="X13" i="7"/>
  <c r="W13" i="7"/>
  <c r="V13" i="7"/>
  <c r="U13" i="7"/>
  <c r="T13" i="7"/>
  <c r="R11" i="7"/>
  <c r="O15" i="6"/>
  <c r="H15" i="6"/>
  <c r="G15" i="6"/>
  <c r="F15" i="6"/>
  <c r="E15" i="6"/>
  <c r="Q14" i="6"/>
  <c r="Q15" i="6" s="1"/>
  <c r="P14" i="6"/>
  <c r="P15" i="6" s="1"/>
  <c r="O14" i="6"/>
  <c r="N14" i="6"/>
  <c r="N15" i="6" s="1"/>
  <c r="M14" i="6"/>
  <c r="M15" i="6" s="1"/>
  <c r="L14" i="6"/>
  <c r="L15" i="6" s="1"/>
  <c r="K14" i="6"/>
  <c r="K15" i="6" s="1"/>
  <c r="J14" i="6"/>
  <c r="J15" i="6" s="1"/>
  <c r="I14" i="6"/>
  <c r="I15" i="6" s="1"/>
  <c r="H14" i="6"/>
  <c r="G14" i="6"/>
  <c r="F14" i="6"/>
  <c r="E14" i="6"/>
  <c r="AD13" i="6"/>
  <c r="AC13" i="6"/>
  <c r="AB13" i="6"/>
  <c r="AA13" i="6"/>
  <c r="Z13" i="6"/>
  <c r="Y13" i="6"/>
  <c r="X13" i="6"/>
  <c r="W13" i="6"/>
  <c r="V13" i="6"/>
  <c r="U13" i="6"/>
  <c r="T13" i="6"/>
  <c r="R11" i="6"/>
  <c r="E15" i="5"/>
  <c r="Q14" i="5"/>
  <c r="Q15" i="5" s="1"/>
  <c r="P14" i="5"/>
  <c r="P15" i="5" s="1"/>
  <c r="O14" i="5"/>
  <c r="O15" i="5" s="1"/>
  <c r="N14" i="5"/>
  <c r="N15" i="5" s="1"/>
  <c r="M14" i="5"/>
  <c r="M15" i="5" s="1"/>
  <c r="L14" i="5"/>
  <c r="L15" i="5" s="1"/>
  <c r="K14" i="5"/>
  <c r="K15" i="5" s="1"/>
  <c r="J14" i="5"/>
  <c r="J15" i="5" s="1"/>
  <c r="I14" i="5"/>
  <c r="I15" i="5" s="1"/>
  <c r="H14" i="5"/>
  <c r="H15" i="5" s="1"/>
  <c r="G14" i="5"/>
  <c r="G15" i="5" s="1"/>
  <c r="F14" i="5"/>
  <c r="F15" i="5" s="1"/>
  <c r="E14" i="5"/>
  <c r="AD13" i="5"/>
  <c r="AC13" i="5"/>
  <c r="AB13" i="5"/>
  <c r="AA13" i="5"/>
  <c r="Z13" i="5"/>
  <c r="Y13" i="5"/>
  <c r="X13" i="5"/>
  <c r="W13" i="5"/>
  <c r="V13" i="5"/>
  <c r="U13" i="5"/>
  <c r="T13" i="5"/>
  <c r="R11" i="5"/>
  <c r="P15" i="4"/>
  <c r="O15" i="4"/>
  <c r="N15" i="4"/>
  <c r="M15" i="4"/>
  <c r="L15" i="4"/>
  <c r="H15" i="4"/>
  <c r="G15" i="4"/>
  <c r="F15" i="4"/>
  <c r="E15" i="4"/>
  <c r="Q14" i="4"/>
  <c r="Q15" i="4" s="1"/>
  <c r="P14" i="4"/>
  <c r="O14" i="4"/>
  <c r="N14" i="4"/>
  <c r="M14" i="4"/>
  <c r="L14" i="4"/>
  <c r="K14" i="4"/>
  <c r="K15" i="4" s="1"/>
  <c r="J14" i="4"/>
  <c r="J15" i="4" s="1"/>
  <c r="I14" i="4"/>
  <c r="I15" i="4" s="1"/>
  <c r="H14" i="4"/>
  <c r="G14" i="4"/>
  <c r="F14" i="4"/>
  <c r="E14" i="4"/>
  <c r="AD13" i="4"/>
  <c r="AC13" i="4"/>
  <c r="AB13" i="4"/>
  <c r="AA13" i="4"/>
  <c r="Z13" i="4"/>
  <c r="Y13" i="4"/>
  <c r="X13" i="4"/>
  <c r="W13" i="4"/>
  <c r="V13" i="4"/>
  <c r="U13" i="4"/>
  <c r="T13" i="4"/>
  <c r="R11" i="4"/>
  <c r="P15" i="3"/>
  <c r="G15" i="3"/>
  <c r="E15" i="3"/>
  <c r="Q14" i="3"/>
  <c r="Q15" i="3" s="1"/>
  <c r="P14" i="3"/>
  <c r="O14" i="3"/>
  <c r="O15" i="3" s="1"/>
  <c r="N14" i="3"/>
  <c r="N15" i="3" s="1"/>
  <c r="M14" i="3"/>
  <c r="M15" i="3" s="1"/>
  <c r="L14" i="3"/>
  <c r="L15" i="3" s="1"/>
  <c r="K14" i="3"/>
  <c r="K15" i="3" s="1"/>
  <c r="J14" i="3"/>
  <c r="J15" i="3" s="1"/>
  <c r="I14" i="3"/>
  <c r="I15" i="3" s="1"/>
  <c r="H14" i="3"/>
  <c r="H15" i="3" s="1"/>
  <c r="G14" i="3"/>
  <c r="F14" i="3"/>
  <c r="F15" i="3" s="1"/>
  <c r="E14" i="3"/>
  <c r="AD13" i="3"/>
  <c r="AC13" i="3"/>
  <c r="AB13" i="3"/>
  <c r="AA13" i="3"/>
  <c r="Z13" i="3"/>
  <c r="Y13" i="3"/>
  <c r="X13" i="3"/>
  <c r="W13" i="3"/>
  <c r="V13" i="3"/>
  <c r="U13" i="3"/>
  <c r="T13" i="3"/>
  <c r="R11" i="3"/>
  <c r="O15" i="2"/>
  <c r="N15" i="2"/>
  <c r="M15" i="2"/>
  <c r="L15" i="2"/>
  <c r="K15" i="2"/>
  <c r="G15" i="2"/>
  <c r="F15" i="2"/>
  <c r="E15" i="2"/>
  <c r="Q14" i="2"/>
  <c r="Q15" i="2" s="1"/>
  <c r="P14" i="2"/>
  <c r="P15" i="2" s="1"/>
  <c r="O14" i="2"/>
  <c r="N14" i="2"/>
  <c r="M14" i="2"/>
  <c r="L14" i="2"/>
  <c r="K14" i="2"/>
  <c r="J14" i="2"/>
  <c r="J15" i="2" s="1"/>
  <c r="I14" i="2"/>
  <c r="I15" i="2" s="1"/>
  <c r="H14" i="2"/>
  <c r="H15" i="2" s="1"/>
  <c r="G14" i="2"/>
  <c r="F14" i="2"/>
  <c r="E14" i="2"/>
  <c r="AD13" i="2"/>
  <c r="AC13" i="2"/>
  <c r="AB13" i="2"/>
  <c r="AA13" i="2"/>
  <c r="Z13" i="2"/>
  <c r="Y13" i="2"/>
  <c r="X13" i="2"/>
  <c r="W13" i="2"/>
  <c r="V13" i="2"/>
  <c r="U13" i="2"/>
  <c r="T13" i="2"/>
  <c r="R11" i="2"/>
  <c r="AD13" i="1"/>
  <c r="AC13" i="1"/>
  <c r="AB13" i="1"/>
  <c r="AA13" i="1"/>
  <c r="Z13" i="1"/>
  <c r="Y13" i="1"/>
  <c r="X13" i="1"/>
  <c r="W13" i="1"/>
  <c r="V13" i="1"/>
  <c r="U13" i="1"/>
  <c r="T13" i="1"/>
  <c r="R11" i="1"/>
  <c r="L15" i="1"/>
  <c r="Q14" i="1"/>
  <c r="Q15" i="1" s="1"/>
  <c r="P14" i="1"/>
  <c r="P15" i="1" s="1"/>
  <c r="O14" i="1"/>
  <c r="O15" i="1" s="1"/>
  <c r="N14" i="1"/>
  <c r="N15" i="1" s="1"/>
  <c r="M14" i="1"/>
  <c r="M15" i="1" s="1"/>
  <c r="L14" i="1"/>
  <c r="K14" i="1"/>
  <c r="K15" i="1" s="1"/>
  <c r="J14" i="1"/>
  <c r="J15" i="1" s="1"/>
  <c r="I14" i="1"/>
  <c r="I15" i="1" s="1"/>
  <c r="H14" i="1"/>
  <c r="H15" i="1" s="1"/>
  <c r="G14" i="1"/>
  <c r="G15" i="1" s="1"/>
  <c r="F14" i="1"/>
  <c r="F15" i="1" s="1"/>
  <c r="E14" i="1"/>
  <c r="E15" i="1" s="1"/>
</calcChain>
</file>

<file path=xl/sharedStrings.xml><?xml version="1.0" encoding="utf-8"?>
<sst xmlns="http://schemas.openxmlformats.org/spreadsheetml/2006/main" count="64" uniqueCount="15">
  <si>
    <t>Modelo</t>
  </si>
  <si>
    <t>kW</t>
  </si>
  <si>
    <t>HP</t>
  </si>
  <si>
    <t>l/s</t>
  </si>
  <si>
    <t>l/min</t>
  </si>
  <si>
    <r>
      <t>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/h</t>
    </r>
  </si>
  <si>
    <t>H</t>
  </si>
  <si>
    <t>E4XP35/20 + MCH43M</t>
  </si>
  <si>
    <t>E4XP35/36 + MCR455</t>
  </si>
  <si>
    <t>E4XP40/30 + MCR455</t>
  </si>
  <si>
    <t>E4XP35/50 + MCR475</t>
  </si>
  <si>
    <t>E4XP50/30 + MCR475</t>
  </si>
  <si>
    <t>E4XPD50/22 + MCR455</t>
  </si>
  <si>
    <t>E4XPD25/25 + MCH42</t>
  </si>
  <si>
    <t>E4XPD40/17 + MCH43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</si>
</sst>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'E4XP35-20'!$E$13:$O$13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'E4XP35-20'!$E$16:$O$16</c:f>
              <c:numCache>
                <c:formatCode>General</c:formatCode>
                <c:ptCount val="11"/>
                <c:pt idx="0">
                  <c:v>134</c:v>
                </c:pt>
                <c:pt idx="1">
                  <c:v>119</c:v>
                </c:pt>
                <c:pt idx="2">
                  <c:v>117</c:v>
                </c:pt>
                <c:pt idx="3">
                  <c:v>114</c:v>
                </c:pt>
                <c:pt idx="4">
                  <c:v>111</c:v>
                </c:pt>
                <c:pt idx="5">
                  <c:v>107.5</c:v>
                </c:pt>
                <c:pt idx="6">
                  <c:v>104</c:v>
                </c:pt>
                <c:pt idx="7">
                  <c:v>98.5</c:v>
                </c:pt>
                <c:pt idx="8">
                  <c:v>93.5</c:v>
                </c:pt>
                <c:pt idx="9">
                  <c:v>90.5</c:v>
                </c:pt>
                <c:pt idx="10">
                  <c:v>85.5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23-455C-9608-08CC2CA22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46447"/>
        <c:axId val="343988335"/>
      </c:scatterChart>
      <c:valAx>
        <c:axId val="31834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3988335"/>
        <c:crosses val="autoZero"/>
        <c:crossBetween val="midCat"/>
      </c:valAx>
      <c:valAx>
        <c:axId val="3439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834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'E4XP35-36'!$E$13:$O$13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'E4XP35-36'!$E$16:$O$16</c:f>
              <c:numCache>
                <c:formatCode>General</c:formatCode>
                <c:ptCount val="11"/>
                <c:pt idx="0">
                  <c:v>239</c:v>
                </c:pt>
                <c:pt idx="1">
                  <c:v>237</c:v>
                </c:pt>
                <c:pt idx="2">
                  <c:v>213</c:v>
                </c:pt>
                <c:pt idx="3">
                  <c:v>208.5</c:v>
                </c:pt>
                <c:pt idx="4">
                  <c:v>204</c:v>
                </c:pt>
                <c:pt idx="5">
                  <c:v>197</c:v>
                </c:pt>
                <c:pt idx="6">
                  <c:v>190</c:v>
                </c:pt>
                <c:pt idx="7">
                  <c:v>181</c:v>
                </c:pt>
                <c:pt idx="8">
                  <c:v>172</c:v>
                </c:pt>
                <c:pt idx="9">
                  <c:v>149</c:v>
                </c:pt>
                <c:pt idx="10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F-49A9-BFA7-5A8018CE2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46447"/>
        <c:axId val="343988335"/>
      </c:scatterChart>
      <c:valAx>
        <c:axId val="31834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3988335"/>
        <c:crosses val="autoZero"/>
        <c:crossBetween val="midCat"/>
      </c:valAx>
      <c:valAx>
        <c:axId val="3439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834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'E4XP35-50'!$E$13:$O$13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'E4XP35-50'!$E$16:$O$16</c:f>
              <c:numCache>
                <c:formatCode>General</c:formatCode>
                <c:ptCount val="11"/>
                <c:pt idx="0">
                  <c:v>317</c:v>
                </c:pt>
                <c:pt idx="1">
                  <c:v>298</c:v>
                </c:pt>
                <c:pt idx="2">
                  <c:v>293</c:v>
                </c:pt>
                <c:pt idx="3">
                  <c:v>287</c:v>
                </c:pt>
                <c:pt idx="4">
                  <c:v>281</c:v>
                </c:pt>
                <c:pt idx="5">
                  <c:v>271.5</c:v>
                </c:pt>
                <c:pt idx="6">
                  <c:v>262</c:v>
                </c:pt>
                <c:pt idx="7">
                  <c:v>250</c:v>
                </c:pt>
                <c:pt idx="8">
                  <c:v>237</c:v>
                </c:pt>
                <c:pt idx="9">
                  <c:v>204</c:v>
                </c:pt>
                <c:pt idx="10">
                  <c:v>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B-4E90-A7EF-62B2D4B8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46447"/>
        <c:axId val="343988335"/>
      </c:scatterChart>
      <c:valAx>
        <c:axId val="31834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3988335"/>
        <c:crosses val="autoZero"/>
        <c:crossBetween val="midCat"/>
      </c:valAx>
      <c:valAx>
        <c:axId val="3439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834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'E4XP50-30'!$E$13:$Q$13</c:f>
              <c:numCache>
                <c:formatCode>General</c:formatCode>
                <c:ptCount val="13"/>
                <c:pt idx="0">
                  <c:v>0</c:v>
                </c:pt>
                <c:pt idx="1">
                  <c:v>1.5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2.4</c:v>
                </c:pt>
                <c:pt idx="6">
                  <c:v>2.6</c:v>
                </c:pt>
                <c:pt idx="7">
                  <c:v>2.8</c:v>
                </c:pt>
                <c:pt idx="8">
                  <c:v>3</c:v>
                </c:pt>
                <c:pt idx="9">
                  <c:v>3.4</c:v>
                </c:pt>
                <c:pt idx="10">
                  <c:v>3.6</c:v>
                </c:pt>
                <c:pt idx="11">
                  <c:v>3.8</c:v>
                </c:pt>
                <c:pt idx="12">
                  <c:v>4</c:v>
                </c:pt>
              </c:numCache>
            </c:numRef>
          </c:xVal>
          <c:yVal>
            <c:numRef>
              <c:f>'E4XP50-30'!$E$16:$Q$16</c:f>
              <c:numCache>
                <c:formatCode>General</c:formatCode>
                <c:ptCount val="13"/>
                <c:pt idx="0">
                  <c:v>198.5</c:v>
                </c:pt>
                <c:pt idx="1">
                  <c:v>169</c:v>
                </c:pt>
                <c:pt idx="2">
                  <c:v>166</c:v>
                </c:pt>
                <c:pt idx="3">
                  <c:v>163</c:v>
                </c:pt>
                <c:pt idx="4">
                  <c:v>158.5</c:v>
                </c:pt>
                <c:pt idx="5">
                  <c:v>148</c:v>
                </c:pt>
                <c:pt idx="6">
                  <c:v>140</c:v>
                </c:pt>
                <c:pt idx="7">
                  <c:v>132</c:v>
                </c:pt>
                <c:pt idx="8">
                  <c:v>124</c:v>
                </c:pt>
                <c:pt idx="9">
                  <c:v>106</c:v>
                </c:pt>
                <c:pt idx="10">
                  <c:v>96.5</c:v>
                </c:pt>
                <c:pt idx="11">
                  <c:v>87</c:v>
                </c:pt>
                <c:pt idx="12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5-4318-BF65-F5FD19ECF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46447"/>
        <c:axId val="343988335"/>
      </c:scatterChart>
      <c:valAx>
        <c:axId val="31834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3988335"/>
        <c:crosses val="autoZero"/>
        <c:crossBetween val="midCat"/>
      </c:valAx>
      <c:valAx>
        <c:axId val="3439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834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'E4XP40-30'!$E$13:$Q$13</c:f>
              <c:numCache>
                <c:formatCode>General</c:formatCode>
                <c:ptCount val="13"/>
                <c:pt idx="0">
                  <c:v>0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</c:numCache>
            </c:numRef>
          </c:xVal>
          <c:yVal>
            <c:numRef>
              <c:f>'E4XP40-30'!$E$16:$Q$16</c:f>
              <c:numCache>
                <c:formatCode>General</c:formatCode>
                <c:ptCount val="13"/>
                <c:pt idx="0">
                  <c:v>191</c:v>
                </c:pt>
                <c:pt idx="1">
                  <c:v>164</c:v>
                </c:pt>
                <c:pt idx="2">
                  <c:v>162</c:v>
                </c:pt>
                <c:pt idx="3">
                  <c:v>160</c:v>
                </c:pt>
                <c:pt idx="4">
                  <c:v>157</c:v>
                </c:pt>
                <c:pt idx="5">
                  <c:v>154</c:v>
                </c:pt>
                <c:pt idx="6">
                  <c:v>146</c:v>
                </c:pt>
                <c:pt idx="7">
                  <c:v>136</c:v>
                </c:pt>
                <c:pt idx="8">
                  <c:v>125</c:v>
                </c:pt>
                <c:pt idx="9">
                  <c:v>112</c:v>
                </c:pt>
                <c:pt idx="10">
                  <c:v>98</c:v>
                </c:pt>
                <c:pt idx="11">
                  <c:v>84</c:v>
                </c:pt>
                <c:pt idx="12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3-4A90-92CA-FC7EAC097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46447"/>
        <c:axId val="343988335"/>
      </c:scatterChart>
      <c:valAx>
        <c:axId val="31834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3988335"/>
        <c:crosses val="autoZero"/>
        <c:crossBetween val="midCat"/>
      </c:valAx>
      <c:valAx>
        <c:axId val="3439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834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'E4XPD50-22'!$E$13:$Q$13</c:f>
              <c:numCache>
                <c:formatCode>General</c:formatCode>
                <c:ptCount val="13"/>
                <c:pt idx="0">
                  <c:v>0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</c:numCache>
            </c:numRef>
          </c:xVal>
          <c:yVal>
            <c:numRef>
              <c:f>'E4XPD50-22'!$E$16:$Q$16</c:f>
              <c:numCache>
                <c:formatCode>General</c:formatCode>
                <c:ptCount val="13"/>
                <c:pt idx="0">
                  <c:v>145</c:v>
                </c:pt>
                <c:pt idx="1">
                  <c:v>126</c:v>
                </c:pt>
                <c:pt idx="2">
                  <c:v>124</c:v>
                </c:pt>
                <c:pt idx="3">
                  <c:v>122</c:v>
                </c:pt>
                <c:pt idx="4">
                  <c:v>118</c:v>
                </c:pt>
                <c:pt idx="5">
                  <c:v>115</c:v>
                </c:pt>
                <c:pt idx="6">
                  <c:v>110</c:v>
                </c:pt>
                <c:pt idx="7">
                  <c:v>106</c:v>
                </c:pt>
                <c:pt idx="8">
                  <c:v>102</c:v>
                </c:pt>
                <c:pt idx="9">
                  <c:v>94</c:v>
                </c:pt>
                <c:pt idx="10">
                  <c:v>89</c:v>
                </c:pt>
                <c:pt idx="11">
                  <c:v>72</c:v>
                </c:pt>
                <c:pt idx="12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6B-47B2-98D1-0A0331C6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46447"/>
        <c:axId val="343988335"/>
      </c:scatterChart>
      <c:valAx>
        <c:axId val="31834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3988335"/>
        <c:crosses val="autoZero"/>
        <c:crossBetween val="midCat"/>
      </c:valAx>
      <c:valAx>
        <c:axId val="3439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834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'E4XPD25-25'!$E$13:$O$13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1.2</c:v>
                </c:pt>
              </c:numCache>
            </c:numRef>
          </c:xVal>
          <c:yVal>
            <c:numRef>
              <c:f>'E4XPD25-25'!$E$16:$O$16</c:f>
              <c:numCache>
                <c:formatCode>General</c:formatCode>
                <c:ptCount val="11"/>
                <c:pt idx="0">
                  <c:v>160</c:v>
                </c:pt>
                <c:pt idx="1">
                  <c:v>156</c:v>
                </c:pt>
                <c:pt idx="2">
                  <c:v>153</c:v>
                </c:pt>
                <c:pt idx="3">
                  <c:v>148</c:v>
                </c:pt>
                <c:pt idx="4">
                  <c:v>141</c:v>
                </c:pt>
                <c:pt idx="5">
                  <c:v>132</c:v>
                </c:pt>
                <c:pt idx="6">
                  <c:v>122</c:v>
                </c:pt>
                <c:pt idx="7">
                  <c:v>116</c:v>
                </c:pt>
                <c:pt idx="8">
                  <c:v>103</c:v>
                </c:pt>
                <c:pt idx="9">
                  <c:v>87</c:v>
                </c:pt>
                <c:pt idx="10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8-4F77-8796-30EF6D443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46447"/>
        <c:axId val="343988335"/>
      </c:scatterChart>
      <c:valAx>
        <c:axId val="31834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3988335"/>
        <c:crosses val="autoZero"/>
        <c:crossBetween val="midCat"/>
      </c:valAx>
      <c:valAx>
        <c:axId val="3439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834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'E4XPD40-17'!$E$13:$P$13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2.2000000000000002</c:v>
                </c:pt>
                <c:pt idx="8">
                  <c:v>2.4</c:v>
                </c:pt>
                <c:pt idx="9">
                  <c:v>2.6</c:v>
                </c:pt>
                <c:pt idx="10">
                  <c:v>2.8</c:v>
                </c:pt>
                <c:pt idx="11">
                  <c:v>3</c:v>
                </c:pt>
              </c:numCache>
            </c:numRef>
          </c:xVal>
          <c:yVal>
            <c:numRef>
              <c:f>'E4XPD40-17'!$E$16:$P$16</c:f>
              <c:numCache>
                <c:formatCode>General</c:formatCode>
                <c:ptCount val="12"/>
                <c:pt idx="0">
                  <c:v>108</c:v>
                </c:pt>
                <c:pt idx="1">
                  <c:v>94</c:v>
                </c:pt>
                <c:pt idx="2">
                  <c:v>92</c:v>
                </c:pt>
                <c:pt idx="3">
                  <c:v>89</c:v>
                </c:pt>
                <c:pt idx="4">
                  <c:v>84</c:v>
                </c:pt>
                <c:pt idx="5">
                  <c:v>81</c:v>
                </c:pt>
                <c:pt idx="6">
                  <c:v>75</c:v>
                </c:pt>
                <c:pt idx="7">
                  <c:v>67</c:v>
                </c:pt>
                <c:pt idx="8">
                  <c:v>61</c:v>
                </c:pt>
                <c:pt idx="9">
                  <c:v>54</c:v>
                </c:pt>
                <c:pt idx="10">
                  <c:v>45</c:v>
                </c:pt>
                <c:pt idx="11">
                  <c:v>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DD-426E-AD4B-73F78CA9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46447"/>
        <c:axId val="343988335"/>
      </c:scatterChart>
      <c:valAx>
        <c:axId val="31834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3988335"/>
        <c:crosses val="autoZero"/>
        <c:crossBetween val="midCat"/>
      </c:valAx>
      <c:valAx>
        <c:axId val="3439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834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123825</xdr:rowOff>
    </xdr:from>
    <xdr:to>
      <xdr:col>15</xdr:col>
      <xdr:colOff>204975</xdr:colOff>
      <xdr:row>10</xdr:row>
      <xdr:rowOff>166125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57C446-D9AC-4506-8446-DB0A61E49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123825</xdr:rowOff>
    </xdr:from>
    <xdr:to>
      <xdr:col>15</xdr:col>
      <xdr:colOff>204975</xdr:colOff>
      <xdr:row>10</xdr:row>
      <xdr:rowOff>166125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8E98D2-BA50-4194-A01F-7E8476C65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123825</xdr:rowOff>
    </xdr:from>
    <xdr:to>
      <xdr:col>15</xdr:col>
      <xdr:colOff>204975</xdr:colOff>
      <xdr:row>10</xdr:row>
      <xdr:rowOff>166125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FB2D0C-DEDC-4F68-BB01-92A34FF0C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123825</xdr:rowOff>
    </xdr:from>
    <xdr:to>
      <xdr:col>15</xdr:col>
      <xdr:colOff>204975</xdr:colOff>
      <xdr:row>10</xdr:row>
      <xdr:rowOff>166125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B50C2C-5730-4009-8F65-3BBB2BDA4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123825</xdr:rowOff>
    </xdr:from>
    <xdr:to>
      <xdr:col>15</xdr:col>
      <xdr:colOff>204975</xdr:colOff>
      <xdr:row>10</xdr:row>
      <xdr:rowOff>166125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B292C4-5FD0-4629-85B9-CFDECCBFF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123825</xdr:rowOff>
    </xdr:from>
    <xdr:to>
      <xdr:col>15</xdr:col>
      <xdr:colOff>204975</xdr:colOff>
      <xdr:row>10</xdr:row>
      <xdr:rowOff>166125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56F46D-271D-4223-AB50-053EF0912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123825</xdr:rowOff>
    </xdr:from>
    <xdr:to>
      <xdr:col>15</xdr:col>
      <xdr:colOff>204975</xdr:colOff>
      <xdr:row>10</xdr:row>
      <xdr:rowOff>166125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AD1DE5-6632-4A30-ACCF-1128A676E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123825</xdr:rowOff>
    </xdr:from>
    <xdr:to>
      <xdr:col>15</xdr:col>
      <xdr:colOff>204975</xdr:colOff>
      <xdr:row>10</xdr:row>
      <xdr:rowOff>166125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8A9956-D2B0-4991-8BF8-7D1B5D706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2D79-0C38-4BC3-82A7-279435ABD87F}">
  <dimension ref="A11:AF16"/>
  <sheetViews>
    <sheetView workbookViewId="0">
      <selection activeCell="C22" sqref="C22:D23"/>
    </sheetView>
  </sheetViews>
  <sheetFormatPr baseColWidth="10" defaultColWidth="7.28515625" defaultRowHeight="15" x14ac:dyDescent="0.25"/>
  <cols>
    <col min="1" max="1" width="11" style="7" customWidth="1"/>
    <col min="2" max="3" width="5.5703125" style="4" customWidth="1"/>
    <col min="4" max="4" width="6.85546875" style="4" customWidth="1"/>
    <col min="5" max="17" width="7.7109375" style="4" customWidth="1"/>
    <col min="18" max="16384" width="7.28515625" style="4"/>
  </cols>
  <sheetData>
    <row r="11" spans="1:32" x14ac:dyDescent="0.25">
      <c r="R11" s="4">
        <f>108/60</f>
        <v>1.8</v>
      </c>
    </row>
    <row r="13" spans="1:32" x14ac:dyDescent="0.25">
      <c r="A13" s="10" t="s">
        <v>0</v>
      </c>
      <c r="B13" s="12" t="s">
        <v>1</v>
      </c>
      <c r="C13" s="12" t="s">
        <v>2</v>
      </c>
      <c r="D13" s="2" t="s">
        <v>3</v>
      </c>
      <c r="E13" s="3">
        <v>0</v>
      </c>
      <c r="F13" s="3">
        <v>0.9</v>
      </c>
      <c r="G13" s="3">
        <v>1</v>
      </c>
      <c r="H13" s="3">
        <v>1.1000000000000001</v>
      </c>
      <c r="I13" s="3">
        <v>1.2</v>
      </c>
      <c r="J13" s="3">
        <v>1.3</v>
      </c>
      <c r="K13" s="3">
        <v>1.4</v>
      </c>
      <c r="L13" s="3">
        <v>1.5</v>
      </c>
      <c r="M13" s="3">
        <v>1.6</v>
      </c>
      <c r="N13" s="3">
        <v>1.8</v>
      </c>
      <c r="O13" s="3">
        <v>2</v>
      </c>
      <c r="P13" s="3"/>
      <c r="Q13" s="3"/>
      <c r="T13" s="3">
        <f>T12*60</f>
        <v>0</v>
      </c>
      <c r="U13" s="3">
        <f t="shared" ref="U13:AD13" si="0">U12*60</f>
        <v>0</v>
      </c>
      <c r="V13" s="3">
        <f t="shared" si="0"/>
        <v>0</v>
      </c>
      <c r="W13" s="3">
        <f t="shared" si="0"/>
        <v>0</v>
      </c>
      <c r="X13" s="3">
        <f t="shared" si="0"/>
        <v>0</v>
      </c>
      <c r="Y13" s="3">
        <f t="shared" si="0"/>
        <v>0</v>
      </c>
      <c r="Z13" s="3">
        <f t="shared" si="0"/>
        <v>0</v>
      </c>
      <c r="AA13" s="3">
        <f t="shared" si="0"/>
        <v>0</v>
      </c>
      <c r="AB13" s="3">
        <f t="shared" si="0"/>
        <v>0</v>
      </c>
      <c r="AC13" s="3">
        <f t="shared" si="0"/>
        <v>0</v>
      </c>
      <c r="AD13" s="3">
        <f t="shared" si="0"/>
        <v>0</v>
      </c>
      <c r="AE13" s="3">
        <v>17</v>
      </c>
      <c r="AF13" s="3">
        <v>18</v>
      </c>
    </row>
    <row r="14" spans="1:32" x14ac:dyDescent="0.25">
      <c r="A14" s="11"/>
      <c r="B14" s="12"/>
      <c r="C14" s="12"/>
      <c r="D14" s="2" t="s">
        <v>4</v>
      </c>
      <c r="E14" s="3">
        <f>E13*60</f>
        <v>0</v>
      </c>
      <c r="F14" s="3">
        <f t="shared" ref="F14:Q14" si="1">F13*60</f>
        <v>54</v>
      </c>
      <c r="G14" s="3">
        <f t="shared" si="1"/>
        <v>60</v>
      </c>
      <c r="H14" s="3">
        <f t="shared" si="1"/>
        <v>66</v>
      </c>
      <c r="I14" s="3">
        <f t="shared" si="1"/>
        <v>72</v>
      </c>
      <c r="J14" s="3">
        <f t="shared" si="1"/>
        <v>78</v>
      </c>
      <c r="K14" s="3">
        <f t="shared" si="1"/>
        <v>84</v>
      </c>
      <c r="L14" s="3">
        <f t="shared" si="1"/>
        <v>90</v>
      </c>
      <c r="M14" s="3">
        <f t="shared" si="1"/>
        <v>96</v>
      </c>
      <c r="N14" s="3">
        <f t="shared" si="1"/>
        <v>108</v>
      </c>
      <c r="O14" s="3">
        <f t="shared" si="1"/>
        <v>120</v>
      </c>
      <c r="P14" s="3">
        <f t="shared" si="1"/>
        <v>0</v>
      </c>
      <c r="Q14" s="3">
        <f t="shared" si="1"/>
        <v>0</v>
      </c>
      <c r="T14" s="3">
        <v>134</v>
      </c>
      <c r="U14" s="3">
        <v>119</v>
      </c>
      <c r="V14" s="3">
        <v>117</v>
      </c>
      <c r="W14" s="3">
        <v>114</v>
      </c>
      <c r="X14" s="3">
        <v>111</v>
      </c>
      <c r="Y14" s="3">
        <v>107.5</v>
      </c>
      <c r="Z14" s="3">
        <v>104</v>
      </c>
      <c r="AA14" s="3">
        <v>98.5</v>
      </c>
      <c r="AB14" s="3">
        <v>93.5</v>
      </c>
      <c r="AC14" s="3">
        <v>80.5</v>
      </c>
      <c r="AD14" s="3">
        <v>85.5</v>
      </c>
      <c r="AE14" s="3">
        <v>63</v>
      </c>
      <c r="AF14" s="3">
        <v>52</v>
      </c>
    </row>
    <row r="15" spans="1:32" x14ac:dyDescent="0.25">
      <c r="A15" s="10" t="s">
        <v>7</v>
      </c>
      <c r="B15" s="12"/>
      <c r="C15" s="12"/>
      <c r="D15" s="5" t="s">
        <v>5</v>
      </c>
      <c r="E15" s="3">
        <f>E14*60/1000</f>
        <v>0</v>
      </c>
      <c r="F15" s="3">
        <f t="shared" ref="F15:Q15" si="2">F14*60/1000</f>
        <v>3.24</v>
      </c>
      <c r="G15" s="3">
        <f t="shared" si="2"/>
        <v>3.6</v>
      </c>
      <c r="H15" s="3">
        <f t="shared" si="2"/>
        <v>3.96</v>
      </c>
      <c r="I15" s="3">
        <f t="shared" si="2"/>
        <v>4.32</v>
      </c>
      <c r="J15" s="3">
        <f t="shared" si="2"/>
        <v>4.68</v>
      </c>
      <c r="K15" s="3">
        <f t="shared" si="2"/>
        <v>5.04</v>
      </c>
      <c r="L15" s="3">
        <f t="shared" si="2"/>
        <v>5.4</v>
      </c>
      <c r="M15" s="3">
        <f t="shared" si="2"/>
        <v>5.76</v>
      </c>
      <c r="N15" s="6">
        <f t="shared" si="2"/>
        <v>6.48</v>
      </c>
      <c r="O15" s="6">
        <f t="shared" si="2"/>
        <v>7.2</v>
      </c>
      <c r="P15" s="3">
        <f t="shared" si="2"/>
        <v>0</v>
      </c>
      <c r="Q15" s="6">
        <f t="shared" si="2"/>
        <v>0</v>
      </c>
    </row>
    <row r="16" spans="1:32" x14ac:dyDescent="0.25">
      <c r="A16" s="11"/>
      <c r="B16" s="1">
        <v>2.2000000000000002</v>
      </c>
      <c r="C16" s="1">
        <v>3</v>
      </c>
      <c r="D16" s="8" t="s">
        <v>6</v>
      </c>
      <c r="E16" s="9">
        <v>134</v>
      </c>
      <c r="F16" s="9">
        <v>119</v>
      </c>
      <c r="G16" s="9">
        <v>117</v>
      </c>
      <c r="H16" s="9">
        <v>114</v>
      </c>
      <c r="I16" s="9">
        <v>111</v>
      </c>
      <c r="J16" s="9">
        <v>107.5</v>
      </c>
      <c r="K16" s="9">
        <v>104</v>
      </c>
      <c r="L16" s="9">
        <v>98.5</v>
      </c>
      <c r="M16" s="9">
        <v>93.5</v>
      </c>
      <c r="N16" s="9">
        <v>90.5</v>
      </c>
      <c r="O16" s="9">
        <v>85.5</v>
      </c>
      <c r="P16" s="9"/>
      <c r="Q16" s="9"/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EFBA-60FC-489F-B4AF-6C982531BF31}">
  <dimension ref="A11:AF16"/>
  <sheetViews>
    <sheetView workbookViewId="0">
      <selection activeCell="D22" sqref="D22"/>
    </sheetView>
  </sheetViews>
  <sheetFormatPr baseColWidth="10" defaultColWidth="7.28515625" defaultRowHeight="15" x14ac:dyDescent="0.25"/>
  <cols>
    <col min="1" max="1" width="11.5703125" style="7" customWidth="1"/>
    <col min="2" max="3" width="5.5703125" style="4" customWidth="1"/>
    <col min="4" max="4" width="6.85546875" style="4" customWidth="1"/>
    <col min="5" max="17" width="7.7109375" style="4" customWidth="1"/>
    <col min="18" max="16384" width="7.28515625" style="4"/>
  </cols>
  <sheetData>
    <row r="11" spans="1:32" x14ac:dyDescent="0.25">
      <c r="R11" s="4">
        <f>108/60</f>
        <v>1.8</v>
      </c>
    </row>
    <row r="13" spans="1:32" x14ac:dyDescent="0.25">
      <c r="A13" s="10" t="s">
        <v>0</v>
      </c>
      <c r="B13" s="12" t="s">
        <v>1</v>
      </c>
      <c r="C13" s="12" t="s">
        <v>2</v>
      </c>
      <c r="D13" s="2" t="s">
        <v>3</v>
      </c>
      <c r="E13" s="3">
        <v>0</v>
      </c>
      <c r="F13" s="3">
        <v>0.9</v>
      </c>
      <c r="G13" s="3">
        <v>1</v>
      </c>
      <c r="H13" s="3">
        <v>1.1000000000000001</v>
      </c>
      <c r="I13" s="3">
        <v>1.2</v>
      </c>
      <c r="J13" s="3">
        <v>1.3</v>
      </c>
      <c r="K13" s="3">
        <v>1.4</v>
      </c>
      <c r="L13" s="3">
        <v>1.5</v>
      </c>
      <c r="M13" s="3">
        <v>1.6</v>
      </c>
      <c r="N13" s="3">
        <v>1.8</v>
      </c>
      <c r="O13" s="3">
        <v>2</v>
      </c>
      <c r="P13" s="3"/>
      <c r="Q13" s="3"/>
      <c r="T13" s="3">
        <f>T12*60</f>
        <v>0</v>
      </c>
      <c r="U13" s="3">
        <f t="shared" ref="U13:AD13" si="0">U12*60</f>
        <v>0</v>
      </c>
      <c r="V13" s="3">
        <f t="shared" si="0"/>
        <v>0</v>
      </c>
      <c r="W13" s="3">
        <f t="shared" si="0"/>
        <v>0</v>
      </c>
      <c r="X13" s="3">
        <f t="shared" si="0"/>
        <v>0</v>
      </c>
      <c r="Y13" s="3">
        <f t="shared" si="0"/>
        <v>0</v>
      </c>
      <c r="Z13" s="3">
        <f t="shared" si="0"/>
        <v>0</v>
      </c>
      <c r="AA13" s="3">
        <f t="shared" si="0"/>
        <v>0</v>
      </c>
      <c r="AB13" s="3">
        <f t="shared" si="0"/>
        <v>0</v>
      </c>
      <c r="AC13" s="3">
        <f t="shared" si="0"/>
        <v>0</v>
      </c>
      <c r="AD13" s="3">
        <f t="shared" si="0"/>
        <v>0</v>
      </c>
      <c r="AE13" s="3">
        <v>17</v>
      </c>
      <c r="AF13" s="3">
        <v>18</v>
      </c>
    </row>
    <row r="14" spans="1:32" x14ac:dyDescent="0.25">
      <c r="A14" s="11"/>
      <c r="B14" s="12"/>
      <c r="C14" s="12"/>
      <c r="D14" s="2" t="s">
        <v>4</v>
      </c>
      <c r="E14" s="3">
        <f>E13*60</f>
        <v>0</v>
      </c>
      <c r="F14" s="3">
        <f t="shared" ref="F14:Q14" si="1">F13*60</f>
        <v>54</v>
      </c>
      <c r="G14" s="3">
        <f t="shared" si="1"/>
        <v>60</v>
      </c>
      <c r="H14" s="3">
        <f t="shared" si="1"/>
        <v>66</v>
      </c>
      <c r="I14" s="3">
        <f t="shared" si="1"/>
        <v>72</v>
      </c>
      <c r="J14" s="3">
        <f t="shared" si="1"/>
        <v>78</v>
      </c>
      <c r="K14" s="3">
        <f t="shared" si="1"/>
        <v>84</v>
      </c>
      <c r="L14" s="3">
        <f t="shared" si="1"/>
        <v>90</v>
      </c>
      <c r="M14" s="3">
        <f t="shared" si="1"/>
        <v>96</v>
      </c>
      <c r="N14" s="3">
        <f t="shared" si="1"/>
        <v>108</v>
      </c>
      <c r="O14" s="3">
        <f t="shared" si="1"/>
        <v>120</v>
      </c>
      <c r="P14" s="3">
        <f t="shared" si="1"/>
        <v>0</v>
      </c>
      <c r="Q14" s="3">
        <f t="shared" si="1"/>
        <v>0</v>
      </c>
      <c r="T14" s="3">
        <v>134</v>
      </c>
      <c r="U14" s="3">
        <v>119</v>
      </c>
      <c r="V14" s="3">
        <v>117</v>
      </c>
      <c r="W14" s="3">
        <v>114</v>
      </c>
      <c r="X14" s="3">
        <v>111</v>
      </c>
      <c r="Y14" s="3">
        <v>107.5</v>
      </c>
      <c r="Z14" s="3">
        <v>104</v>
      </c>
      <c r="AA14" s="3">
        <v>98.5</v>
      </c>
      <c r="AB14" s="3">
        <v>93.5</v>
      </c>
      <c r="AC14" s="3">
        <v>80.5</v>
      </c>
      <c r="AD14" s="3">
        <v>85.5</v>
      </c>
      <c r="AE14" s="3">
        <v>63</v>
      </c>
      <c r="AF14" s="3">
        <v>52</v>
      </c>
    </row>
    <row r="15" spans="1:32" x14ac:dyDescent="0.25">
      <c r="A15" s="10" t="s">
        <v>8</v>
      </c>
      <c r="B15" s="12"/>
      <c r="C15" s="12"/>
      <c r="D15" s="5" t="s">
        <v>5</v>
      </c>
      <c r="E15" s="3">
        <f>E14*60/1000</f>
        <v>0</v>
      </c>
      <c r="F15" s="3">
        <f t="shared" ref="F15:Q15" si="2">F14*60/1000</f>
        <v>3.24</v>
      </c>
      <c r="G15" s="3">
        <f t="shared" si="2"/>
        <v>3.6</v>
      </c>
      <c r="H15" s="3">
        <f t="shared" si="2"/>
        <v>3.96</v>
      </c>
      <c r="I15" s="3">
        <f t="shared" si="2"/>
        <v>4.32</v>
      </c>
      <c r="J15" s="3">
        <f t="shared" si="2"/>
        <v>4.68</v>
      </c>
      <c r="K15" s="3">
        <f t="shared" si="2"/>
        <v>5.04</v>
      </c>
      <c r="L15" s="3">
        <f t="shared" si="2"/>
        <v>5.4</v>
      </c>
      <c r="M15" s="3">
        <f t="shared" si="2"/>
        <v>5.76</v>
      </c>
      <c r="N15" s="6">
        <f t="shared" si="2"/>
        <v>6.48</v>
      </c>
      <c r="O15" s="6">
        <f t="shared" si="2"/>
        <v>7.2</v>
      </c>
      <c r="P15" s="3">
        <f t="shared" si="2"/>
        <v>0</v>
      </c>
      <c r="Q15" s="6">
        <f t="shared" si="2"/>
        <v>0</v>
      </c>
    </row>
    <row r="16" spans="1:32" x14ac:dyDescent="0.25">
      <c r="A16" s="11"/>
      <c r="B16" s="1">
        <v>4</v>
      </c>
      <c r="C16" s="1">
        <v>5.5</v>
      </c>
      <c r="D16" s="8" t="s">
        <v>6</v>
      </c>
      <c r="E16" s="9">
        <v>239</v>
      </c>
      <c r="F16" s="9">
        <v>237</v>
      </c>
      <c r="G16" s="9">
        <v>213</v>
      </c>
      <c r="H16" s="9">
        <v>208.5</v>
      </c>
      <c r="I16" s="9">
        <v>204</v>
      </c>
      <c r="J16" s="9">
        <v>197</v>
      </c>
      <c r="K16" s="9">
        <v>190</v>
      </c>
      <c r="L16" s="9">
        <v>181</v>
      </c>
      <c r="M16" s="9">
        <v>172</v>
      </c>
      <c r="N16" s="9">
        <v>149</v>
      </c>
      <c r="O16" s="9">
        <v>122</v>
      </c>
      <c r="P16" s="9"/>
      <c r="Q16" s="9"/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9C0E-D776-4777-9B7B-7B3C8811422F}">
  <dimension ref="A11:AF16"/>
  <sheetViews>
    <sheetView workbookViewId="0">
      <selection activeCell="J20" sqref="J20"/>
    </sheetView>
  </sheetViews>
  <sheetFormatPr baseColWidth="10" defaultColWidth="7.28515625" defaultRowHeight="15" x14ac:dyDescent="0.25"/>
  <cols>
    <col min="1" max="1" width="11.5703125" style="7" customWidth="1"/>
    <col min="2" max="3" width="5.5703125" style="4" customWidth="1"/>
    <col min="4" max="4" width="6.85546875" style="4" customWidth="1"/>
    <col min="5" max="17" width="7.7109375" style="4" customWidth="1"/>
    <col min="18" max="16384" width="7.28515625" style="4"/>
  </cols>
  <sheetData>
    <row r="11" spans="1:32" x14ac:dyDescent="0.25">
      <c r="R11" s="4">
        <f>108/60</f>
        <v>1.8</v>
      </c>
    </row>
    <row r="13" spans="1:32" x14ac:dyDescent="0.25">
      <c r="A13" s="10" t="s">
        <v>0</v>
      </c>
      <c r="B13" s="12" t="s">
        <v>1</v>
      </c>
      <c r="C13" s="12" t="s">
        <v>2</v>
      </c>
      <c r="D13" s="2" t="s">
        <v>3</v>
      </c>
      <c r="E13" s="3">
        <v>0</v>
      </c>
      <c r="F13" s="3">
        <v>0.9</v>
      </c>
      <c r="G13" s="3">
        <v>1</v>
      </c>
      <c r="H13" s="3">
        <v>1.1000000000000001</v>
      </c>
      <c r="I13" s="3">
        <v>1.2</v>
      </c>
      <c r="J13" s="3">
        <v>1.3</v>
      </c>
      <c r="K13" s="3">
        <v>1.4</v>
      </c>
      <c r="L13" s="3">
        <v>1.5</v>
      </c>
      <c r="M13" s="3">
        <v>1.6</v>
      </c>
      <c r="N13" s="3">
        <v>1.8</v>
      </c>
      <c r="O13" s="3">
        <v>2</v>
      </c>
      <c r="P13" s="3"/>
      <c r="Q13" s="3"/>
      <c r="T13" s="3">
        <f>T12*60</f>
        <v>0</v>
      </c>
      <c r="U13" s="3">
        <f t="shared" ref="U13:AD13" si="0">U12*60</f>
        <v>0</v>
      </c>
      <c r="V13" s="3">
        <f t="shared" si="0"/>
        <v>0</v>
      </c>
      <c r="W13" s="3">
        <f t="shared" si="0"/>
        <v>0</v>
      </c>
      <c r="X13" s="3">
        <f t="shared" si="0"/>
        <v>0</v>
      </c>
      <c r="Y13" s="3">
        <f t="shared" si="0"/>
        <v>0</v>
      </c>
      <c r="Z13" s="3">
        <f t="shared" si="0"/>
        <v>0</v>
      </c>
      <c r="AA13" s="3">
        <f t="shared" si="0"/>
        <v>0</v>
      </c>
      <c r="AB13" s="3">
        <f t="shared" si="0"/>
        <v>0</v>
      </c>
      <c r="AC13" s="3">
        <f t="shared" si="0"/>
        <v>0</v>
      </c>
      <c r="AD13" s="3">
        <f t="shared" si="0"/>
        <v>0</v>
      </c>
      <c r="AE13" s="3">
        <v>17</v>
      </c>
      <c r="AF13" s="3">
        <v>18</v>
      </c>
    </row>
    <row r="14" spans="1:32" x14ac:dyDescent="0.25">
      <c r="A14" s="11"/>
      <c r="B14" s="12"/>
      <c r="C14" s="12"/>
      <c r="D14" s="2" t="s">
        <v>4</v>
      </c>
      <c r="E14" s="3">
        <f>E13*60</f>
        <v>0</v>
      </c>
      <c r="F14" s="3">
        <f t="shared" ref="F14:Q14" si="1">F13*60</f>
        <v>54</v>
      </c>
      <c r="G14" s="3">
        <f t="shared" si="1"/>
        <v>60</v>
      </c>
      <c r="H14" s="3">
        <f t="shared" si="1"/>
        <v>66</v>
      </c>
      <c r="I14" s="3">
        <f t="shared" si="1"/>
        <v>72</v>
      </c>
      <c r="J14" s="3">
        <f t="shared" si="1"/>
        <v>78</v>
      </c>
      <c r="K14" s="3">
        <f t="shared" si="1"/>
        <v>84</v>
      </c>
      <c r="L14" s="3">
        <f t="shared" si="1"/>
        <v>90</v>
      </c>
      <c r="M14" s="3">
        <f t="shared" si="1"/>
        <v>96</v>
      </c>
      <c r="N14" s="3">
        <f t="shared" si="1"/>
        <v>108</v>
      </c>
      <c r="O14" s="3">
        <f t="shared" si="1"/>
        <v>120</v>
      </c>
      <c r="P14" s="3">
        <f t="shared" si="1"/>
        <v>0</v>
      </c>
      <c r="Q14" s="3">
        <f t="shared" si="1"/>
        <v>0</v>
      </c>
      <c r="T14" s="3">
        <v>134</v>
      </c>
      <c r="U14" s="3">
        <v>119</v>
      </c>
      <c r="V14" s="3">
        <v>117</v>
      </c>
      <c r="W14" s="3">
        <v>114</v>
      </c>
      <c r="X14" s="3">
        <v>111</v>
      </c>
      <c r="Y14" s="3">
        <v>107.5</v>
      </c>
      <c r="Z14" s="3">
        <v>104</v>
      </c>
      <c r="AA14" s="3">
        <v>98.5</v>
      </c>
      <c r="AB14" s="3">
        <v>93.5</v>
      </c>
      <c r="AC14" s="3">
        <v>80.5</v>
      </c>
      <c r="AD14" s="3">
        <v>85.5</v>
      </c>
      <c r="AE14" s="3">
        <v>63</v>
      </c>
      <c r="AF14" s="3">
        <v>52</v>
      </c>
    </row>
    <row r="15" spans="1:32" x14ac:dyDescent="0.25">
      <c r="A15" s="10" t="s">
        <v>10</v>
      </c>
      <c r="B15" s="12"/>
      <c r="C15" s="12"/>
      <c r="D15" s="5" t="s">
        <v>5</v>
      </c>
      <c r="E15" s="3">
        <f>E14*60/1000</f>
        <v>0</v>
      </c>
      <c r="F15" s="3">
        <f t="shared" ref="F15:Q15" si="2">F14*60/1000</f>
        <v>3.24</v>
      </c>
      <c r="G15" s="3">
        <f t="shared" si="2"/>
        <v>3.6</v>
      </c>
      <c r="H15" s="3">
        <f t="shared" si="2"/>
        <v>3.96</v>
      </c>
      <c r="I15" s="3">
        <f t="shared" si="2"/>
        <v>4.32</v>
      </c>
      <c r="J15" s="3">
        <f t="shared" si="2"/>
        <v>4.68</v>
      </c>
      <c r="K15" s="3">
        <f t="shared" si="2"/>
        <v>5.04</v>
      </c>
      <c r="L15" s="3">
        <f t="shared" si="2"/>
        <v>5.4</v>
      </c>
      <c r="M15" s="3">
        <f t="shared" si="2"/>
        <v>5.76</v>
      </c>
      <c r="N15" s="6">
        <f t="shared" si="2"/>
        <v>6.48</v>
      </c>
      <c r="O15" s="6">
        <f t="shared" si="2"/>
        <v>7.2</v>
      </c>
      <c r="P15" s="3">
        <f t="shared" si="2"/>
        <v>0</v>
      </c>
      <c r="Q15" s="6">
        <f t="shared" si="2"/>
        <v>0</v>
      </c>
    </row>
    <row r="16" spans="1:32" x14ac:dyDescent="0.25">
      <c r="A16" s="11"/>
      <c r="B16" s="1">
        <v>5.5</v>
      </c>
      <c r="C16" s="1">
        <v>7.5</v>
      </c>
      <c r="D16" s="8" t="s">
        <v>6</v>
      </c>
      <c r="E16" s="9">
        <v>317</v>
      </c>
      <c r="F16" s="9">
        <v>298</v>
      </c>
      <c r="G16" s="9">
        <v>293</v>
      </c>
      <c r="H16" s="9">
        <v>287</v>
      </c>
      <c r="I16" s="9">
        <v>281</v>
      </c>
      <c r="J16" s="9">
        <v>271.5</v>
      </c>
      <c r="K16" s="9">
        <v>262</v>
      </c>
      <c r="L16" s="9">
        <v>250</v>
      </c>
      <c r="M16" s="9">
        <v>237</v>
      </c>
      <c r="N16" s="9">
        <v>204</v>
      </c>
      <c r="O16" s="9">
        <v>164</v>
      </c>
      <c r="P16" s="9"/>
      <c r="Q16" s="9"/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387E-60C5-4E25-B828-47CF2F2401A3}">
  <dimension ref="A11:AF16"/>
  <sheetViews>
    <sheetView workbookViewId="0">
      <selection activeCell="I21" sqref="I21"/>
    </sheetView>
  </sheetViews>
  <sheetFormatPr baseColWidth="10" defaultColWidth="7.28515625" defaultRowHeight="15" x14ac:dyDescent="0.25"/>
  <cols>
    <col min="1" max="1" width="11.5703125" style="7" customWidth="1"/>
    <col min="2" max="3" width="5.5703125" style="4" customWidth="1"/>
    <col min="4" max="4" width="6.85546875" style="4" customWidth="1"/>
    <col min="5" max="17" width="7.7109375" style="4" customWidth="1"/>
    <col min="18" max="16384" width="7.28515625" style="4"/>
  </cols>
  <sheetData>
    <row r="11" spans="1:32" x14ac:dyDescent="0.25">
      <c r="R11" s="4">
        <f>108/60</f>
        <v>1.8</v>
      </c>
    </row>
    <row r="13" spans="1:32" x14ac:dyDescent="0.25">
      <c r="A13" s="10" t="s">
        <v>0</v>
      </c>
      <c r="B13" s="12" t="s">
        <v>1</v>
      </c>
      <c r="C13" s="12" t="s">
        <v>2</v>
      </c>
      <c r="D13" s="2" t="s">
        <v>3</v>
      </c>
      <c r="E13" s="3">
        <v>0</v>
      </c>
      <c r="F13" s="3">
        <v>1.5</v>
      </c>
      <c r="G13" s="3">
        <v>1.6</v>
      </c>
      <c r="H13" s="3">
        <v>1.8</v>
      </c>
      <c r="I13" s="3">
        <v>2</v>
      </c>
      <c r="J13" s="3">
        <v>2.4</v>
      </c>
      <c r="K13" s="3">
        <v>2.6</v>
      </c>
      <c r="L13" s="3">
        <v>2.8</v>
      </c>
      <c r="M13" s="3">
        <v>3</v>
      </c>
      <c r="N13" s="3">
        <v>3.4</v>
      </c>
      <c r="O13" s="3">
        <v>3.6</v>
      </c>
      <c r="P13" s="3">
        <v>3.8</v>
      </c>
      <c r="Q13" s="3">
        <v>4</v>
      </c>
      <c r="T13" s="3">
        <f>T12*60</f>
        <v>0</v>
      </c>
      <c r="U13" s="3">
        <f t="shared" ref="U13:AD13" si="0">U12*60</f>
        <v>0</v>
      </c>
      <c r="V13" s="3">
        <f t="shared" si="0"/>
        <v>0</v>
      </c>
      <c r="W13" s="3">
        <f t="shared" si="0"/>
        <v>0</v>
      </c>
      <c r="X13" s="3">
        <f t="shared" si="0"/>
        <v>0</v>
      </c>
      <c r="Y13" s="3">
        <f t="shared" si="0"/>
        <v>0</v>
      </c>
      <c r="Z13" s="3">
        <f t="shared" si="0"/>
        <v>0</v>
      </c>
      <c r="AA13" s="3">
        <f t="shared" si="0"/>
        <v>0</v>
      </c>
      <c r="AB13" s="3">
        <f t="shared" si="0"/>
        <v>0</v>
      </c>
      <c r="AC13" s="3">
        <f t="shared" si="0"/>
        <v>0</v>
      </c>
      <c r="AD13" s="3">
        <f t="shared" si="0"/>
        <v>0</v>
      </c>
      <c r="AE13" s="3">
        <v>17</v>
      </c>
      <c r="AF13" s="3">
        <v>18</v>
      </c>
    </row>
    <row r="14" spans="1:32" x14ac:dyDescent="0.25">
      <c r="A14" s="11"/>
      <c r="B14" s="12"/>
      <c r="C14" s="12"/>
      <c r="D14" s="2" t="s">
        <v>4</v>
      </c>
      <c r="E14" s="3">
        <f>E13*60</f>
        <v>0</v>
      </c>
      <c r="F14" s="3">
        <f t="shared" ref="F14:Q14" si="1">F13*60</f>
        <v>90</v>
      </c>
      <c r="G14" s="3">
        <f t="shared" si="1"/>
        <v>96</v>
      </c>
      <c r="H14" s="3">
        <f t="shared" si="1"/>
        <v>108</v>
      </c>
      <c r="I14" s="3">
        <f t="shared" si="1"/>
        <v>120</v>
      </c>
      <c r="J14" s="3">
        <f t="shared" si="1"/>
        <v>144</v>
      </c>
      <c r="K14" s="3">
        <f t="shared" si="1"/>
        <v>156</v>
      </c>
      <c r="L14" s="3">
        <f t="shared" si="1"/>
        <v>168</v>
      </c>
      <c r="M14" s="3">
        <f t="shared" si="1"/>
        <v>180</v>
      </c>
      <c r="N14" s="3">
        <f t="shared" si="1"/>
        <v>204</v>
      </c>
      <c r="O14" s="3">
        <f t="shared" si="1"/>
        <v>216</v>
      </c>
      <c r="P14" s="3">
        <f t="shared" si="1"/>
        <v>228</v>
      </c>
      <c r="Q14" s="3">
        <f t="shared" si="1"/>
        <v>240</v>
      </c>
      <c r="T14" s="3">
        <v>134</v>
      </c>
      <c r="U14" s="3">
        <v>119</v>
      </c>
      <c r="V14" s="3">
        <v>117</v>
      </c>
      <c r="W14" s="3">
        <v>114</v>
      </c>
      <c r="X14" s="3">
        <v>111</v>
      </c>
      <c r="Y14" s="3">
        <v>107.5</v>
      </c>
      <c r="Z14" s="3">
        <v>104</v>
      </c>
      <c r="AA14" s="3">
        <v>98.5</v>
      </c>
      <c r="AB14" s="3">
        <v>93.5</v>
      </c>
      <c r="AC14" s="3">
        <v>80.5</v>
      </c>
      <c r="AD14" s="3">
        <v>85.5</v>
      </c>
      <c r="AE14" s="3">
        <v>63</v>
      </c>
      <c r="AF14" s="3">
        <v>52</v>
      </c>
    </row>
    <row r="15" spans="1:32" x14ac:dyDescent="0.25">
      <c r="A15" s="10" t="s">
        <v>11</v>
      </c>
      <c r="B15" s="12"/>
      <c r="C15" s="12"/>
      <c r="D15" s="5" t="s">
        <v>5</v>
      </c>
      <c r="E15" s="3">
        <f>E14*60/1000</f>
        <v>0</v>
      </c>
      <c r="F15" s="3">
        <f t="shared" ref="F15:Q15" si="2">F14*60/1000</f>
        <v>5.4</v>
      </c>
      <c r="G15" s="3">
        <f t="shared" si="2"/>
        <v>5.76</v>
      </c>
      <c r="H15" s="3">
        <f t="shared" si="2"/>
        <v>6.48</v>
      </c>
      <c r="I15" s="3">
        <f t="shared" si="2"/>
        <v>7.2</v>
      </c>
      <c r="J15" s="3">
        <f t="shared" si="2"/>
        <v>8.64</v>
      </c>
      <c r="K15" s="3">
        <f t="shared" si="2"/>
        <v>9.36</v>
      </c>
      <c r="L15" s="3">
        <f t="shared" si="2"/>
        <v>10.08</v>
      </c>
      <c r="M15" s="3">
        <f t="shared" si="2"/>
        <v>10.8</v>
      </c>
      <c r="N15" s="6">
        <f t="shared" si="2"/>
        <v>12.24</v>
      </c>
      <c r="O15" s="6">
        <f t="shared" si="2"/>
        <v>12.96</v>
      </c>
      <c r="P15" s="3">
        <f t="shared" si="2"/>
        <v>13.68</v>
      </c>
      <c r="Q15" s="6">
        <f t="shared" si="2"/>
        <v>14.4</v>
      </c>
    </row>
    <row r="16" spans="1:32" x14ac:dyDescent="0.25">
      <c r="A16" s="11"/>
      <c r="B16" s="1">
        <v>5.5</v>
      </c>
      <c r="C16" s="1">
        <v>7.5</v>
      </c>
      <c r="D16" s="8" t="s">
        <v>6</v>
      </c>
      <c r="E16" s="9">
        <v>198.5</v>
      </c>
      <c r="F16" s="9">
        <v>169</v>
      </c>
      <c r="G16" s="9">
        <v>166</v>
      </c>
      <c r="H16" s="9">
        <v>163</v>
      </c>
      <c r="I16" s="9">
        <v>158.5</v>
      </c>
      <c r="J16" s="9">
        <v>148</v>
      </c>
      <c r="K16" s="9">
        <v>140</v>
      </c>
      <c r="L16" s="9">
        <v>132</v>
      </c>
      <c r="M16" s="9">
        <v>124</v>
      </c>
      <c r="N16" s="9">
        <v>106</v>
      </c>
      <c r="O16" s="9">
        <v>96.5</v>
      </c>
      <c r="P16" s="9">
        <v>87</v>
      </c>
      <c r="Q16" s="9">
        <v>77</v>
      </c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6D9D-35F5-4DED-B4E5-989B2FE7EC32}">
  <dimension ref="A11:AF16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1.5703125" style="7" customWidth="1"/>
    <col min="2" max="3" width="5.5703125" style="4" customWidth="1"/>
    <col min="4" max="4" width="6.85546875" style="4" customWidth="1"/>
    <col min="5" max="17" width="7.7109375" style="4" customWidth="1"/>
    <col min="18" max="16384" width="7.28515625" style="4"/>
  </cols>
  <sheetData>
    <row r="11" spans="1:32" x14ac:dyDescent="0.25">
      <c r="R11" s="4">
        <f>108/60</f>
        <v>1.8</v>
      </c>
    </row>
    <row r="13" spans="1:32" x14ac:dyDescent="0.25">
      <c r="A13" s="10" t="s">
        <v>0</v>
      </c>
      <c r="B13" s="12" t="s">
        <v>1</v>
      </c>
      <c r="C13" s="12" t="s">
        <v>2</v>
      </c>
      <c r="D13" s="2" t="s">
        <v>3</v>
      </c>
      <c r="E13" s="3">
        <v>0</v>
      </c>
      <c r="F13" s="3">
        <v>1.2</v>
      </c>
      <c r="G13" s="3">
        <v>1.3</v>
      </c>
      <c r="H13" s="3">
        <v>1.4</v>
      </c>
      <c r="I13" s="3">
        <v>1.5</v>
      </c>
      <c r="J13" s="3">
        <v>1.6</v>
      </c>
      <c r="K13" s="3">
        <v>1.8</v>
      </c>
      <c r="L13" s="3">
        <v>2</v>
      </c>
      <c r="M13" s="3">
        <v>2.2000000000000002</v>
      </c>
      <c r="N13" s="3">
        <v>2.4</v>
      </c>
      <c r="O13" s="3">
        <v>2.6</v>
      </c>
      <c r="P13" s="3">
        <v>2.8</v>
      </c>
      <c r="Q13" s="3">
        <v>3</v>
      </c>
      <c r="T13" s="3">
        <f>T12*60</f>
        <v>0</v>
      </c>
      <c r="U13" s="3">
        <f t="shared" ref="U13:AD13" si="0">U12*60</f>
        <v>0</v>
      </c>
      <c r="V13" s="3">
        <f t="shared" si="0"/>
        <v>0</v>
      </c>
      <c r="W13" s="3">
        <f t="shared" si="0"/>
        <v>0</v>
      </c>
      <c r="X13" s="3">
        <f t="shared" si="0"/>
        <v>0</v>
      </c>
      <c r="Y13" s="3">
        <f t="shared" si="0"/>
        <v>0</v>
      </c>
      <c r="Z13" s="3">
        <f t="shared" si="0"/>
        <v>0</v>
      </c>
      <c r="AA13" s="3">
        <f t="shared" si="0"/>
        <v>0</v>
      </c>
      <c r="AB13" s="3">
        <f t="shared" si="0"/>
        <v>0</v>
      </c>
      <c r="AC13" s="3">
        <f t="shared" si="0"/>
        <v>0</v>
      </c>
      <c r="AD13" s="3">
        <f t="shared" si="0"/>
        <v>0</v>
      </c>
      <c r="AE13" s="3">
        <v>17</v>
      </c>
      <c r="AF13" s="3">
        <v>18</v>
      </c>
    </row>
    <row r="14" spans="1:32" x14ac:dyDescent="0.25">
      <c r="A14" s="11"/>
      <c r="B14" s="12"/>
      <c r="C14" s="12"/>
      <c r="D14" s="2" t="s">
        <v>4</v>
      </c>
      <c r="E14" s="3">
        <f>E13*60</f>
        <v>0</v>
      </c>
      <c r="F14" s="3">
        <f t="shared" ref="F14:Q14" si="1">F13*60</f>
        <v>72</v>
      </c>
      <c r="G14" s="3">
        <f t="shared" si="1"/>
        <v>78</v>
      </c>
      <c r="H14" s="3">
        <f t="shared" si="1"/>
        <v>84</v>
      </c>
      <c r="I14" s="3">
        <f t="shared" si="1"/>
        <v>90</v>
      </c>
      <c r="J14" s="3">
        <f t="shared" si="1"/>
        <v>96</v>
      </c>
      <c r="K14" s="3">
        <f t="shared" si="1"/>
        <v>108</v>
      </c>
      <c r="L14" s="3">
        <f t="shared" si="1"/>
        <v>120</v>
      </c>
      <c r="M14" s="3">
        <f t="shared" si="1"/>
        <v>132</v>
      </c>
      <c r="N14" s="3">
        <f t="shared" si="1"/>
        <v>144</v>
      </c>
      <c r="O14" s="3">
        <f t="shared" si="1"/>
        <v>156</v>
      </c>
      <c r="P14" s="3">
        <f t="shared" si="1"/>
        <v>168</v>
      </c>
      <c r="Q14" s="3">
        <f t="shared" si="1"/>
        <v>180</v>
      </c>
      <c r="T14" s="3">
        <v>134</v>
      </c>
      <c r="U14" s="3">
        <v>119</v>
      </c>
      <c r="V14" s="3">
        <v>117</v>
      </c>
      <c r="W14" s="3">
        <v>114</v>
      </c>
      <c r="X14" s="3">
        <v>111</v>
      </c>
      <c r="Y14" s="3">
        <v>107.5</v>
      </c>
      <c r="Z14" s="3">
        <v>104</v>
      </c>
      <c r="AA14" s="3">
        <v>98.5</v>
      </c>
      <c r="AB14" s="3">
        <v>93.5</v>
      </c>
      <c r="AC14" s="3">
        <v>80.5</v>
      </c>
      <c r="AD14" s="3">
        <v>85.5</v>
      </c>
      <c r="AE14" s="3">
        <v>63</v>
      </c>
      <c r="AF14" s="3">
        <v>52</v>
      </c>
    </row>
    <row r="15" spans="1:32" x14ac:dyDescent="0.25">
      <c r="A15" s="10" t="s">
        <v>9</v>
      </c>
      <c r="B15" s="12"/>
      <c r="C15" s="12"/>
      <c r="D15" s="5" t="s">
        <v>5</v>
      </c>
      <c r="E15" s="3">
        <f>E14*60/1000</f>
        <v>0</v>
      </c>
      <c r="F15" s="3">
        <f t="shared" ref="F15:Q15" si="2">F14*60/1000</f>
        <v>4.32</v>
      </c>
      <c r="G15" s="3">
        <f t="shared" si="2"/>
        <v>4.68</v>
      </c>
      <c r="H15" s="3">
        <f t="shared" si="2"/>
        <v>5.04</v>
      </c>
      <c r="I15" s="3">
        <f t="shared" si="2"/>
        <v>5.4</v>
      </c>
      <c r="J15" s="3">
        <f t="shared" si="2"/>
        <v>5.76</v>
      </c>
      <c r="K15" s="3">
        <f t="shared" si="2"/>
        <v>6.48</v>
      </c>
      <c r="L15" s="3">
        <f t="shared" si="2"/>
        <v>7.2</v>
      </c>
      <c r="M15" s="3">
        <f t="shared" si="2"/>
        <v>7.92</v>
      </c>
      <c r="N15" s="6">
        <f t="shared" si="2"/>
        <v>8.64</v>
      </c>
      <c r="O15" s="6">
        <f t="shared" si="2"/>
        <v>9.36</v>
      </c>
      <c r="P15" s="3">
        <f t="shared" si="2"/>
        <v>10.08</v>
      </c>
      <c r="Q15" s="6">
        <f t="shared" si="2"/>
        <v>10.8</v>
      </c>
    </row>
    <row r="16" spans="1:32" x14ac:dyDescent="0.25">
      <c r="A16" s="11"/>
      <c r="B16" s="1">
        <v>4</v>
      </c>
      <c r="C16" s="1">
        <v>5.5</v>
      </c>
      <c r="D16" s="8" t="s">
        <v>6</v>
      </c>
      <c r="E16" s="9">
        <v>191</v>
      </c>
      <c r="F16" s="9">
        <v>164</v>
      </c>
      <c r="G16" s="9">
        <v>162</v>
      </c>
      <c r="H16" s="9">
        <v>160</v>
      </c>
      <c r="I16" s="9">
        <v>157</v>
      </c>
      <c r="J16" s="9">
        <v>154</v>
      </c>
      <c r="K16" s="9">
        <v>146</v>
      </c>
      <c r="L16" s="9">
        <v>136</v>
      </c>
      <c r="M16" s="9">
        <v>125</v>
      </c>
      <c r="N16" s="9">
        <v>112</v>
      </c>
      <c r="O16" s="9">
        <v>98</v>
      </c>
      <c r="P16" s="9">
        <v>84</v>
      </c>
      <c r="Q16" s="9">
        <v>70</v>
      </c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F9FB-4F70-4AF5-B0BA-D60A0AC13886}">
  <dimension ref="A11:AF16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1.5703125" style="7" customWidth="1"/>
    <col min="2" max="3" width="5.5703125" style="4" customWidth="1"/>
    <col min="4" max="4" width="6.85546875" style="4" customWidth="1"/>
    <col min="5" max="17" width="7.7109375" style="4" customWidth="1"/>
    <col min="18" max="16384" width="7.28515625" style="4"/>
  </cols>
  <sheetData>
    <row r="11" spans="1:32" x14ac:dyDescent="0.25">
      <c r="R11" s="4">
        <f>108/60</f>
        <v>1.8</v>
      </c>
    </row>
    <row r="13" spans="1:32" x14ac:dyDescent="0.25">
      <c r="A13" s="10" t="s">
        <v>0</v>
      </c>
      <c r="B13" s="12" t="s">
        <v>1</v>
      </c>
      <c r="C13" s="12" t="s">
        <v>2</v>
      </c>
      <c r="D13" s="2" t="s">
        <v>3</v>
      </c>
      <c r="E13" s="3">
        <v>0</v>
      </c>
      <c r="F13" s="3">
        <v>1.2</v>
      </c>
      <c r="G13" s="3">
        <v>1.4</v>
      </c>
      <c r="H13" s="3">
        <v>1.6</v>
      </c>
      <c r="I13" s="3">
        <v>1.8</v>
      </c>
      <c r="J13" s="3">
        <v>2</v>
      </c>
      <c r="K13" s="3">
        <v>2.2000000000000002</v>
      </c>
      <c r="L13" s="3">
        <v>2.4</v>
      </c>
      <c r="M13" s="3">
        <v>2.6</v>
      </c>
      <c r="N13" s="3">
        <v>2.8</v>
      </c>
      <c r="O13" s="3">
        <v>3</v>
      </c>
      <c r="P13" s="3">
        <v>3.5</v>
      </c>
      <c r="Q13" s="3">
        <v>4</v>
      </c>
      <c r="T13" s="3">
        <f>T12*60</f>
        <v>0</v>
      </c>
      <c r="U13" s="3">
        <f t="shared" ref="U13:AD13" si="0">U12*60</f>
        <v>0</v>
      </c>
      <c r="V13" s="3">
        <f t="shared" si="0"/>
        <v>0</v>
      </c>
      <c r="W13" s="3">
        <f t="shared" si="0"/>
        <v>0</v>
      </c>
      <c r="X13" s="3">
        <f t="shared" si="0"/>
        <v>0</v>
      </c>
      <c r="Y13" s="3">
        <f t="shared" si="0"/>
        <v>0</v>
      </c>
      <c r="Z13" s="3">
        <f t="shared" si="0"/>
        <v>0</v>
      </c>
      <c r="AA13" s="3">
        <f t="shared" si="0"/>
        <v>0</v>
      </c>
      <c r="AB13" s="3">
        <f t="shared" si="0"/>
        <v>0</v>
      </c>
      <c r="AC13" s="3">
        <f t="shared" si="0"/>
        <v>0</v>
      </c>
      <c r="AD13" s="3">
        <f t="shared" si="0"/>
        <v>0</v>
      </c>
      <c r="AE13" s="3">
        <v>17</v>
      </c>
      <c r="AF13" s="3">
        <v>18</v>
      </c>
    </row>
    <row r="14" spans="1:32" x14ac:dyDescent="0.25">
      <c r="A14" s="11"/>
      <c r="B14" s="12"/>
      <c r="C14" s="12"/>
      <c r="D14" s="2" t="s">
        <v>4</v>
      </c>
      <c r="E14" s="3">
        <f>E13*60</f>
        <v>0</v>
      </c>
      <c r="F14" s="3">
        <f t="shared" ref="F14:Q14" si="1">F13*60</f>
        <v>72</v>
      </c>
      <c r="G14" s="3">
        <f t="shared" si="1"/>
        <v>84</v>
      </c>
      <c r="H14" s="3">
        <f t="shared" si="1"/>
        <v>96</v>
      </c>
      <c r="I14" s="3">
        <f t="shared" si="1"/>
        <v>108</v>
      </c>
      <c r="J14" s="3">
        <f t="shared" si="1"/>
        <v>120</v>
      </c>
      <c r="K14" s="3">
        <f t="shared" si="1"/>
        <v>132</v>
      </c>
      <c r="L14" s="3">
        <f t="shared" si="1"/>
        <v>144</v>
      </c>
      <c r="M14" s="3">
        <f t="shared" si="1"/>
        <v>156</v>
      </c>
      <c r="N14" s="3">
        <f t="shared" si="1"/>
        <v>168</v>
      </c>
      <c r="O14" s="3">
        <f t="shared" si="1"/>
        <v>180</v>
      </c>
      <c r="P14" s="3">
        <f t="shared" si="1"/>
        <v>210</v>
      </c>
      <c r="Q14" s="3">
        <f t="shared" si="1"/>
        <v>240</v>
      </c>
      <c r="T14" s="3">
        <v>134</v>
      </c>
      <c r="U14" s="3">
        <v>119</v>
      </c>
      <c r="V14" s="3">
        <v>117</v>
      </c>
      <c r="W14" s="3">
        <v>114</v>
      </c>
      <c r="X14" s="3">
        <v>111</v>
      </c>
      <c r="Y14" s="3">
        <v>107.5</v>
      </c>
      <c r="Z14" s="3">
        <v>104</v>
      </c>
      <c r="AA14" s="3">
        <v>98.5</v>
      </c>
      <c r="AB14" s="3">
        <v>93.5</v>
      </c>
      <c r="AC14" s="3">
        <v>80.5</v>
      </c>
      <c r="AD14" s="3">
        <v>85.5</v>
      </c>
      <c r="AE14" s="3">
        <v>63</v>
      </c>
      <c r="AF14" s="3">
        <v>52</v>
      </c>
    </row>
    <row r="15" spans="1:32" x14ac:dyDescent="0.25">
      <c r="A15" s="10" t="s">
        <v>12</v>
      </c>
      <c r="B15" s="12"/>
      <c r="C15" s="12"/>
      <c r="D15" s="5" t="s">
        <v>5</v>
      </c>
      <c r="E15" s="3">
        <f>E14*60/1000</f>
        <v>0</v>
      </c>
      <c r="F15" s="3">
        <f t="shared" ref="F15:Q15" si="2">F14*60/1000</f>
        <v>4.32</v>
      </c>
      <c r="G15" s="3">
        <f t="shared" si="2"/>
        <v>5.04</v>
      </c>
      <c r="H15" s="3">
        <f t="shared" si="2"/>
        <v>5.76</v>
      </c>
      <c r="I15" s="3">
        <f t="shared" si="2"/>
        <v>6.48</v>
      </c>
      <c r="J15" s="3">
        <f t="shared" si="2"/>
        <v>7.2</v>
      </c>
      <c r="K15" s="3">
        <f t="shared" si="2"/>
        <v>7.92</v>
      </c>
      <c r="L15" s="3">
        <f t="shared" si="2"/>
        <v>8.64</v>
      </c>
      <c r="M15" s="3">
        <f t="shared" si="2"/>
        <v>9.36</v>
      </c>
      <c r="N15" s="6">
        <f t="shared" si="2"/>
        <v>10.08</v>
      </c>
      <c r="O15" s="6">
        <f t="shared" si="2"/>
        <v>10.8</v>
      </c>
      <c r="P15" s="3">
        <f t="shared" si="2"/>
        <v>12.6</v>
      </c>
      <c r="Q15" s="6">
        <f t="shared" si="2"/>
        <v>14.4</v>
      </c>
    </row>
    <row r="16" spans="1:32" x14ac:dyDescent="0.25">
      <c r="A16" s="11"/>
      <c r="B16" s="1">
        <v>4</v>
      </c>
      <c r="C16" s="1">
        <v>5.5</v>
      </c>
      <c r="D16" s="8" t="s">
        <v>6</v>
      </c>
      <c r="E16" s="9">
        <v>145</v>
      </c>
      <c r="F16" s="9">
        <v>126</v>
      </c>
      <c r="G16" s="9">
        <v>124</v>
      </c>
      <c r="H16" s="9">
        <v>122</v>
      </c>
      <c r="I16" s="9">
        <v>118</v>
      </c>
      <c r="J16" s="9">
        <v>115</v>
      </c>
      <c r="K16" s="9">
        <v>110</v>
      </c>
      <c r="L16" s="9">
        <v>106</v>
      </c>
      <c r="M16" s="9">
        <v>102</v>
      </c>
      <c r="N16" s="9">
        <v>94</v>
      </c>
      <c r="O16" s="9">
        <v>89</v>
      </c>
      <c r="P16" s="9">
        <v>72</v>
      </c>
      <c r="Q16" s="9">
        <v>53</v>
      </c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8DB3-D48C-44B5-B43D-F2C7DCB179D9}">
  <dimension ref="A11:AF16"/>
  <sheetViews>
    <sheetView workbookViewId="0">
      <selection activeCell="M22" sqref="M22"/>
    </sheetView>
  </sheetViews>
  <sheetFormatPr baseColWidth="10" defaultColWidth="7.28515625" defaultRowHeight="15" x14ac:dyDescent="0.25"/>
  <cols>
    <col min="1" max="1" width="11.5703125" style="7" customWidth="1"/>
    <col min="2" max="3" width="5.5703125" style="4" customWidth="1"/>
    <col min="4" max="4" width="6.85546875" style="4" customWidth="1"/>
    <col min="5" max="17" width="7.7109375" style="4" customWidth="1"/>
    <col min="18" max="16384" width="7.28515625" style="4"/>
  </cols>
  <sheetData>
    <row r="11" spans="1:32" x14ac:dyDescent="0.25">
      <c r="R11" s="4">
        <f>108/60</f>
        <v>1.8</v>
      </c>
    </row>
    <row r="13" spans="1:32" x14ac:dyDescent="0.25">
      <c r="A13" s="10" t="s">
        <v>0</v>
      </c>
      <c r="B13" s="12" t="s">
        <v>1</v>
      </c>
      <c r="C13" s="12" t="s">
        <v>2</v>
      </c>
      <c r="D13" s="2" t="s">
        <v>3</v>
      </c>
      <c r="E13" s="3">
        <v>0</v>
      </c>
      <c r="F13" s="3">
        <v>0.2</v>
      </c>
      <c r="G13" s="3">
        <v>0.3</v>
      </c>
      <c r="H13" s="3">
        <v>0.4</v>
      </c>
      <c r="I13" s="3">
        <v>0.5</v>
      </c>
      <c r="J13" s="3">
        <v>0.6</v>
      </c>
      <c r="K13" s="3">
        <v>0.7</v>
      </c>
      <c r="L13" s="3">
        <v>0.8</v>
      </c>
      <c r="M13" s="3">
        <v>0.9</v>
      </c>
      <c r="N13" s="3">
        <v>1</v>
      </c>
      <c r="O13" s="3">
        <v>1.2</v>
      </c>
      <c r="P13" s="3"/>
      <c r="Q13" s="3"/>
      <c r="T13" s="3">
        <f>T12*60</f>
        <v>0</v>
      </c>
      <c r="U13" s="3">
        <f t="shared" ref="U13:AD13" si="0">U12*60</f>
        <v>0</v>
      </c>
      <c r="V13" s="3">
        <f t="shared" si="0"/>
        <v>0</v>
      </c>
      <c r="W13" s="3">
        <f t="shared" si="0"/>
        <v>0</v>
      </c>
      <c r="X13" s="3">
        <f t="shared" si="0"/>
        <v>0</v>
      </c>
      <c r="Y13" s="3">
        <f t="shared" si="0"/>
        <v>0</v>
      </c>
      <c r="Z13" s="3">
        <f t="shared" si="0"/>
        <v>0</v>
      </c>
      <c r="AA13" s="3">
        <f t="shared" si="0"/>
        <v>0</v>
      </c>
      <c r="AB13" s="3">
        <f t="shared" si="0"/>
        <v>0</v>
      </c>
      <c r="AC13" s="3">
        <f t="shared" si="0"/>
        <v>0</v>
      </c>
      <c r="AD13" s="3">
        <f t="shared" si="0"/>
        <v>0</v>
      </c>
      <c r="AE13" s="3">
        <v>17</v>
      </c>
      <c r="AF13" s="3">
        <v>18</v>
      </c>
    </row>
    <row r="14" spans="1:32" x14ac:dyDescent="0.25">
      <c r="A14" s="11"/>
      <c r="B14" s="12"/>
      <c r="C14" s="12"/>
      <c r="D14" s="2" t="s">
        <v>4</v>
      </c>
      <c r="E14" s="3">
        <f>E13*60</f>
        <v>0</v>
      </c>
      <c r="F14" s="3">
        <f t="shared" ref="F14:Q14" si="1">F13*60</f>
        <v>12</v>
      </c>
      <c r="G14" s="3">
        <f t="shared" si="1"/>
        <v>18</v>
      </c>
      <c r="H14" s="3">
        <f t="shared" si="1"/>
        <v>24</v>
      </c>
      <c r="I14" s="3">
        <f t="shared" si="1"/>
        <v>30</v>
      </c>
      <c r="J14" s="3">
        <f t="shared" si="1"/>
        <v>36</v>
      </c>
      <c r="K14" s="3">
        <f t="shared" si="1"/>
        <v>42</v>
      </c>
      <c r="L14" s="3">
        <f t="shared" si="1"/>
        <v>48</v>
      </c>
      <c r="M14" s="3">
        <f t="shared" si="1"/>
        <v>54</v>
      </c>
      <c r="N14" s="3">
        <f t="shared" si="1"/>
        <v>60</v>
      </c>
      <c r="O14" s="3">
        <f t="shared" si="1"/>
        <v>72</v>
      </c>
      <c r="P14" s="3">
        <f t="shared" si="1"/>
        <v>0</v>
      </c>
      <c r="Q14" s="3">
        <f t="shared" si="1"/>
        <v>0</v>
      </c>
      <c r="T14" s="3">
        <v>134</v>
      </c>
      <c r="U14" s="3">
        <v>119</v>
      </c>
      <c r="V14" s="3">
        <v>117</v>
      </c>
      <c r="W14" s="3">
        <v>114</v>
      </c>
      <c r="X14" s="3">
        <v>111</v>
      </c>
      <c r="Y14" s="3">
        <v>107.5</v>
      </c>
      <c r="Z14" s="3">
        <v>104</v>
      </c>
      <c r="AA14" s="3">
        <v>98.5</v>
      </c>
      <c r="AB14" s="3">
        <v>93.5</v>
      </c>
      <c r="AC14" s="3">
        <v>80.5</v>
      </c>
      <c r="AD14" s="3">
        <v>85.5</v>
      </c>
      <c r="AE14" s="3">
        <v>63</v>
      </c>
      <c r="AF14" s="3">
        <v>52</v>
      </c>
    </row>
    <row r="15" spans="1:32" x14ac:dyDescent="0.25">
      <c r="A15" s="10" t="s">
        <v>13</v>
      </c>
      <c r="B15" s="12"/>
      <c r="C15" s="12"/>
      <c r="D15" s="5" t="s">
        <v>5</v>
      </c>
      <c r="E15" s="3">
        <f>E14*60/1000</f>
        <v>0</v>
      </c>
      <c r="F15" s="3">
        <f t="shared" ref="F15:Q15" si="2">F14*60/1000</f>
        <v>0.72</v>
      </c>
      <c r="G15" s="3">
        <f t="shared" si="2"/>
        <v>1.08</v>
      </c>
      <c r="H15" s="3">
        <f t="shared" si="2"/>
        <v>1.44</v>
      </c>
      <c r="I15" s="3">
        <f t="shared" si="2"/>
        <v>1.8</v>
      </c>
      <c r="J15" s="3">
        <f t="shared" si="2"/>
        <v>2.16</v>
      </c>
      <c r="K15" s="3">
        <f t="shared" si="2"/>
        <v>2.52</v>
      </c>
      <c r="L15" s="3">
        <f t="shared" si="2"/>
        <v>2.88</v>
      </c>
      <c r="M15" s="3">
        <f t="shared" si="2"/>
        <v>3.24</v>
      </c>
      <c r="N15" s="6">
        <f t="shared" si="2"/>
        <v>3.6</v>
      </c>
      <c r="O15" s="6">
        <f t="shared" si="2"/>
        <v>4.32</v>
      </c>
      <c r="P15" s="3">
        <f t="shared" si="2"/>
        <v>0</v>
      </c>
      <c r="Q15" s="6">
        <f t="shared" si="2"/>
        <v>0</v>
      </c>
    </row>
    <row r="16" spans="1:32" x14ac:dyDescent="0.25">
      <c r="A16" s="11"/>
      <c r="B16" s="1">
        <v>1.5</v>
      </c>
      <c r="C16" s="1">
        <v>2</v>
      </c>
      <c r="D16" s="8" t="s">
        <v>6</v>
      </c>
      <c r="E16" s="9">
        <v>160</v>
      </c>
      <c r="F16" s="9">
        <v>156</v>
      </c>
      <c r="G16" s="9">
        <v>153</v>
      </c>
      <c r="H16" s="9">
        <v>148</v>
      </c>
      <c r="I16" s="9">
        <v>141</v>
      </c>
      <c r="J16" s="9">
        <v>132</v>
      </c>
      <c r="K16" s="9">
        <v>122</v>
      </c>
      <c r="L16" s="9">
        <v>116</v>
      </c>
      <c r="M16" s="9">
        <v>103</v>
      </c>
      <c r="N16" s="9">
        <v>87</v>
      </c>
      <c r="O16" s="9">
        <v>48</v>
      </c>
      <c r="P16" s="9"/>
      <c r="Q16" s="9"/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2260-FCD1-42A0-A868-99F558747EA0}">
  <dimension ref="A11:AF16"/>
  <sheetViews>
    <sheetView tabSelected="1" workbookViewId="0">
      <selection activeCell="M23" sqref="M23"/>
    </sheetView>
  </sheetViews>
  <sheetFormatPr baseColWidth="10" defaultColWidth="7.28515625" defaultRowHeight="15" x14ac:dyDescent="0.25"/>
  <cols>
    <col min="1" max="1" width="11.5703125" style="7" customWidth="1"/>
    <col min="2" max="3" width="5.5703125" style="4" customWidth="1"/>
    <col min="4" max="4" width="6.85546875" style="4" customWidth="1"/>
    <col min="5" max="17" width="7.7109375" style="4" customWidth="1"/>
    <col min="18" max="16384" width="7.28515625" style="4"/>
  </cols>
  <sheetData>
    <row r="11" spans="1:32" x14ac:dyDescent="0.25">
      <c r="R11" s="4">
        <f>108/60</f>
        <v>1.8</v>
      </c>
    </row>
    <row r="13" spans="1:32" x14ac:dyDescent="0.25">
      <c r="A13" s="10" t="s">
        <v>0</v>
      </c>
      <c r="B13" s="12" t="s">
        <v>1</v>
      </c>
      <c r="C13" s="12" t="s">
        <v>2</v>
      </c>
      <c r="D13" s="2" t="s">
        <v>3</v>
      </c>
      <c r="E13" s="3">
        <v>0</v>
      </c>
      <c r="F13" s="3">
        <v>1</v>
      </c>
      <c r="G13" s="3">
        <v>1.2</v>
      </c>
      <c r="H13" s="3">
        <v>1.4</v>
      </c>
      <c r="I13" s="3">
        <v>1.6</v>
      </c>
      <c r="J13" s="3">
        <v>1.8</v>
      </c>
      <c r="K13" s="3">
        <v>2</v>
      </c>
      <c r="L13" s="3">
        <v>2.2000000000000002</v>
      </c>
      <c r="M13" s="3">
        <v>2.4</v>
      </c>
      <c r="N13" s="3">
        <v>2.6</v>
      </c>
      <c r="O13" s="3">
        <v>2.8</v>
      </c>
      <c r="P13" s="3">
        <v>3</v>
      </c>
      <c r="Q13" s="3"/>
      <c r="T13" s="3">
        <f>T12*60</f>
        <v>0</v>
      </c>
      <c r="U13" s="3">
        <f t="shared" ref="U13:AD13" si="0">U12*60</f>
        <v>0</v>
      </c>
      <c r="V13" s="3">
        <f t="shared" si="0"/>
        <v>0</v>
      </c>
      <c r="W13" s="3">
        <f t="shared" si="0"/>
        <v>0</v>
      </c>
      <c r="X13" s="3">
        <f t="shared" si="0"/>
        <v>0</v>
      </c>
      <c r="Y13" s="3">
        <f t="shared" si="0"/>
        <v>0</v>
      </c>
      <c r="Z13" s="3">
        <f t="shared" si="0"/>
        <v>0</v>
      </c>
      <c r="AA13" s="3">
        <f t="shared" si="0"/>
        <v>0</v>
      </c>
      <c r="AB13" s="3">
        <f t="shared" si="0"/>
        <v>0</v>
      </c>
      <c r="AC13" s="3">
        <f t="shared" si="0"/>
        <v>0</v>
      </c>
      <c r="AD13" s="3">
        <f t="shared" si="0"/>
        <v>0</v>
      </c>
      <c r="AE13" s="3">
        <v>17</v>
      </c>
      <c r="AF13" s="3">
        <v>18</v>
      </c>
    </row>
    <row r="14" spans="1:32" x14ac:dyDescent="0.25">
      <c r="A14" s="11"/>
      <c r="B14" s="12"/>
      <c r="C14" s="12"/>
      <c r="D14" s="2" t="s">
        <v>4</v>
      </c>
      <c r="E14" s="3">
        <f>E13*60</f>
        <v>0</v>
      </c>
      <c r="F14" s="3">
        <f t="shared" ref="F14:Q14" si="1">F13*60</f>
        <v>60</v>
      </c>
      <c r="G14" s="3">
        <f t="shared" si="1"/>
        <v>72</v>
      </c>
      <c r="H14" s="3">
        <f t="shared" si="1"/>
        <v>84</v>
      </c>
      <c r="I14" s="3">
        <f t="shared" si="1"/>
        <v>96</v>
      </c>
      <c r="J14" s="3">
        <f t="shared" si="1"/>
        <v>108</v>
      </c>
      <c r="K14" s="3">
        <f t="shared" si="1"/>
        <v>120</v>
      </c>
      <c r="L14" s="3">
        <f t="shared" si="1"/>
        <v>132</v>
      </c>
      <c r="M14" s="3">
        <f t="shared" si="1"/>
        <v>144</v>
      </c>
      <c r="N14" s="3">
        <f t="shared" si="1"/>
        <v>156</v>
      </c>
      <c r="O14" s="3">
        <f t="shared" si="1"/>
        <v>168</v>
      </c>
      <c r="P14" s="3">
        <f t="shared" si="1"/>
        <v>180</v>
      </c>
      <c r="Q14" s="3">
        <f t="shared" si="1"/>
        <v>0</v>
      </c>
      <c r="T14" s="3">
        <v>134</v>
      </c>
      <c r="U14" s="3">
        <v>119</v>
      </c>
      <c r="V14" s="3">
        <v>117</v>
      </c>
      <c r="W14" s="3">
        <v>114</v>
      </c>
      <c r="X14" s="3">
        <v>111</v>
      </c>
      <c r="Y14" s="3">
        <v>107.5</v>
      </c>
      <c r="Z14" s="3">
        <v>104</v>
      </c>
      <c r="AA14" s="3">
        <v>98.5</v>
      </c>
      <c r="AB14" s="3">
        <v>93.5</v>
      </c>
      <c r="AC14" s="3">
        <v>80.5</v>
      </c>
      <c r="AD14" s="3">
        <v>85.5</v>
      </c>
      <c r="AE14" s="3">
        <v>63</v>
      </c>
      <c r="AF14" s="3">
        <v>52</v>
      </c>
    </row>
    <row r="15" spans="1:32" x14ac:dyDescent="0.25">
      <c r="A15" s="10" t="s">
        <v>14</v>
      </c>
      <c r="B15" s="12"/>
      <c r="C15" s="12"/>
      <c r="D15" s="5" t="s">
        <v>5</v>
      </c>
      <c r="E15" s="3">
        <f>E14*60/1000</f>
        <v>0</v>
      </c>
      <c r="F15" s="3">
        <f t="shared" ref="F15:Q15" si="2">F14*60/1000</f>
        <v>3.6</v>
      </c>
      <c r="G15" s="3">
        <f t="shared" si="2"/>
        <v>4.32</v>
      </c>
      <c r="H15" s="3">
        <f t="shared" si="2"/>
        <v>5.04</v>
      </c>
      <c r="I15" s="3">
        <f t="shared" si="2"/>
        <v>5.76</v>
      </c>
      <c r="J15" s="3">
        <f t="shared" si="2"/>
        <v>6.48</v>
      </c>
      <c r="K15" s="3">
        <f t="shared" si="2"/>
        <v>7.2</v>
      </c>
      <c r="L15" s="3">
        <f t="shared" si="2"/>
        <v>7.92</v>
      </c>
      <c r="M15" s="3">
        <f t="shared" si="2"/>
        <v>8.64</v>
      </c>
      <c r="N15" s="6">
        <f t="shared" si="2"/>
        <v>9.36</v>
      </c>
      <c r="O15" s="6">
        <f t="shared" si="2"/>
        <v>10.08</v>
      </c>
      <c r="P15" s="3">
        <f t="shared" si="2"/>
        <v>10.8</v>
      </c>
      <c r="Q15" s="6">
        <f t="shared" si="2"/>
        <v>0</v>
      </c>
    </row>
    <row r="16" spans="1:32" x14ac:dyDescent="0.25">
      <c r="A16" s="11"/>
      <c r="B16" s="1">
        <v>2.2000000000000002</v>
      </c>
      <c r="C16" s="1">
        <v>3</v>
      </c>
      <c r="D16" s="8" t="s">
        <v>6</v>
      </c>
      <c r="E16" s="9">
        <v>108</v>
      </c>
      <c r="F16" s="9">
        <v>94</v>
      </c>
      <c r="G16" s="9">
        <v>92</v>
      </c>
      <c r="H16" s="9">
        <v>89</v>
      </c>
      <c r="I16" s="9">
        <v>84</v>
      </c>
      <c r="J16" s="9">
        <v>81</v>
      </c>
      <c r="K16" s="9">
        <v>75</v>
      </c>
      <c r="L16" s="9">
        <v>67</v>
      </c>
      <c r="M16" s="9">
        <v>61</v>
      </c>
      <c r="N16" s="9">
        <v>54</v>
      </c>
      <c r="O16" s="9">
        <v>45</v>
      </c>
      <c r="P16" s="9">
        <v>37.5</v>
      </c>
      <c r="Q16" s="9"/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E4XP35-20</vt:lpstr>
      <vt:lpstr>E4XP35-36</vt:lpstr>
      <vt:lpstr>E4XP35-50</vt:lpstr>
      <vt:lpstr>E4XP50-30</vt:lpstr>
      <vt:lpstr>E4XP40-30</vt:lpstr>
      <vt:lpstr>E4XPD50-22</vt:lpstr>
      <vt:lpstr>E4XPD25-25</vt:lpstr>
      <vt:lpstr>E4XPD40-17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AGUILAR</dc:creator>
  <cp:lastModifiedBy>ALEX AGUILAR</cp:lastModifiedBy>
  <dcterms:created xsi:type="dcterms:W3CDTF">2023-05-08T18:43:09Z</dcterms:created>
  <dcterms:modified xsi:type="dcterms:W3CDTF">2023-05-09T13:12:36Z</dcterms:modified>
</cp:coreProperties>
</file>