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R\pagina sr\FICHAS TECNICAS\MASTRA\"/>
    </mc:Choice>
  </mc:AlternateContent>
  <xr:revisionPtr revIDLastSave="0" documentId="13_ncr:1_{44483091-53E5-4187-81A9-06B16BAFCEF8}" xr6:coauthVersionLast="47" xr6:coauthVersionMax="47" xr10:uidLastSave="{00000000-0000-0000-0000-000000000000}"/>
  <bookViews>
    <workbookView xWindow="-120" yWindow="-120" windowWidth="20730" windowHeight="11760" firstSheet="10" activeTab="19" xr2:uid="{00000000-000D-0000-FFFF-FFFF00000000}"/>
  </bookViews>
  <sheets>
    <sheet name="BF-23" sheetId="1" r:id="rId1"/>
    <sheet name="BF-40" sheetId="2" r:id="rId2"/>
    <sheet name="BF-56" sheetId="3" r:id="rId3"/>
    <sheet name="DF-08" sheetId="4" r:id="rId4"/>
    <sheet name="DF-13" sheetId="5" r:id="rId5"/>
    <sheet name="DG-07" sheetId="6" r:id="rId6"/>
    <sheet name="DG-10" sheetId="7" r:id="rId7"/>
    <sheet name="MA-07" sheetId="8" r:id="rId8"/>
    <sheet name="MA-10" sheetId="9" r:id="rId9"/>
    <sheet name="VC-20" sheetId="10" r:id="rId10"/>
    <sheet name="R150-FE-25-8" sheetId="11" r:id="rId11"/>
    <sheet name="25-10" sheetId="12" r:id="rId12"/>
    <sheet name="32-09" sheetId="13" r:id="rId13"/>
    <sheet name="32-16" sheetId="14" r:id="rId14"/>
    <sheet name="40-04" sheetId="15" r:id="rId15"/>
    <sheet name="50-05" sheetId="16" r:id="rId16"/>
    <sheet name="50-06" sheetId="17" r:id="rId17"/>
    <sheet name="BS-06" sheetId="18" r:id="rId18"/>
    <sheet name="BS-08" sheetId="19" r:id="rId19"/>
    <sheet name="BS-10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20" l="1"/>
  <c r="K1" i="20"/>
  <c r="J1" i="20"/>
  <c r="I1" i="20"/>
  <c r="H1" i="20"/>
  <c r="G1" i="20"/>
  <c r="F1" i="20"/>
  <c r="E1" i="20"/>
  <c r="L1" i="19"/>
  <c r="K1" i="19"/>
  <c r="J1" i="19"/>
  <c r="I1" i="19"/>
  <c r="H1" i="19"/>
  <c r="G1" i="19"/>
  <c r="F1" i="19"/>
  <c r="E1" i="19"/>
  <c r="L1" i="18"/>
  <c r="K1" i="18"/>
  <c r="J1" i="18"/>
  <c r="I1" i="18"/>
  <c r="H1" i="18"/>
  <c r="G1" i="18"/>
  <c r="F1" i="18"/>
  <c r="E1" i="18"/>
  <c r="L1" i="17"/>
  <c r="K1" i="17"/>
  <c r="J1" i="17"/>
  <c r="I1" i="17"/>
  <c r="H1" i="17"/>
  <c r="G1" i="17"/>
  <c r="F1" i="17"/>
  <c r="E1" i="17"/>
  <c r="L1" i="16"/>
  <c r="K1" i="16"/>
  <c r="J1" i="16"/>
  <c r="I1" i="16"/>
  <c r="H1" i="16"/>
  <c r="G1" i="16"/>
  <c r="F1" i="16"/>
  <c r="E1" i="16"/>
  <c r="L1" i="15"/>
  <c r="K1" i="15"/>
  <c r="J1" i="15"/>
  <c r="I1" i="15"/>
  <c r="H1" i="15"/>
  <c r="G1" i="15"/>
  <c r="F1" i="15"/>
  <c r="E1" i="15"/>
  <c r="L1" i="14"/>
  <c r="K1" i="14"/>
  <c r="J1" i="14"/>
  <c r="I1" i="14"/>
  <c r="H1" i="14"/>
  <c r="G1" i="14"/>
  <c r="F1" i="14"/>
  <c r="E1" i="14"/>
  <c r="L1" i="13" l="1"/>
  <c r="K1" i="13"/>
  <c r="J1" i="13"/>
  <c r="I1" i="13"/>
  <c r="H1" i="13"/>
  <c r="G1" i="13"/>
  <c r="F1" i="13"/>
  <c r="E1" i="13"/>
  <c r="L1" i="12"/>
  <c r="K1" i="12"/>
  <c r="J1" i="12"/>
  <c r="I1" i="12"/>
  <c r="H1" i="12"/>
  <c r="G1" i="12"/>
  <c r="F1" i="12"/>
  <c r="E1" i="12"/>
  <c r="L1" i="11"/>
  <c r="K1" i="11"/>
  <c r="J1" i="11"/>
  <c r="I1" i="11"/>
  <c r="H1" i="11"/>
  <c r="G1" i="11"/>
  <c r="F1" i="11"/>
  <c r="E1" i="11"/>
  <c r="L1" i="10"/>
  <c r="K1" i="10"/>
  <c r="J1" i="10"/>
  <c r="I1" i="10"/>
  <c r="H1" i="10"/>
  <c r="G1" i="10"/>
  <c r="F1" i="10"/>
  <c r="E1" i="10"/>
  <c r="L1" i="9"/>
  <c r="K1" i="9"/>
  <c r="J1" i="9"/>
  <c r="I1" i="9"/>
  <c r="H1" i="9"/>
  <c r="G1" i="9"/>
  <c r="F1" i="9"/>
  <c r="E1" i="9"/>
  <c r="L1" i="8"/>
  <c r="K1" i="8"/>
  <c r="J1" i="8"/>
  <c r="I1" i="8"/>
  <c r="H1" i="8"/>
  <c r="G1" i="8"/>
  <c r="F1" i="8"/>
  <c r="E1" i="8"/>
  <c r="N2" i="6" l="1"/>
  <c r="N2" i="5"/>
  <c r="N2" i="4"/>
  <c r="N2" i="3"/>
  <c r="N2" i="2"/>
  <c r="N2" i="1"/>
</calcChain>
</file>

<file path=xl/sharedStrings.xml><?xml version="1.0" encoding="utf-8"?>
<sst xmlns="http://schemas.openxmlformats.org/spreadsheetml/2006/main" count="140" uniqueCount="26">
  <si>
    <t>MODELO</t>
  </si>
  <si>
    <t>kW</t>
  </si>
  <si>
    <t>HP</t>
  </si>
  <si>
    <r>
      <t>m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>/h</t>
    </r>
  </si>
  <si>
    <t>l/min</t>
  </si>
  <si>
    <t>R95-BF-23</t>
  </si>
  <si>
    <t>Metros</t>
  </si>
  <si>
    <t>R95-BF-40</t>
  </si>
  <si>
    <t>R95-BF-56</t>
  </si>
  <si>
    <t>R95-DF-08</t>
  </si>
  <si>
    <t>R95-DF-13</t>
  </si>
  <si>
    <t>R95-DG-07</t>
  </si>
  <si>
    <t>R95-DG-10</t>
  </si>
  <si>
    <t>R95-MA-07</t>
  </si>
  <si>
    <t>R95-MA-10</t>
  </si>
  <si>
    <t>R95-VC-20</t>
  </si>
  <si>
    <t>R150-FE-25-08</t>
  </si>
  <si>
    <t>R150-FE-25-10</t>
  </si>
  <si>
    <t>R150-FE-32-09</t>
  </si>
  <si>
    <t>R150-FE-32-16</t>
  </si>
  <si>
    <t>R150-FE-40-04</t>
  </si>
  <si>
    <t>R150-FE-50-05</t>
  </si>
  <si>
    <t>R150-FE-50-06</t>
  </si>
  <si>
    <t>R150-BS-06</t>
  </si>
  <si>
    <t>R150-BS-08</t>
  </si>
  <si>
    <t>R150-BS-10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</si>
</sst>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'BF-23'!$E$1:$L$1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'BF-23'!$E$3:$L$3</c:f>
              <c:numCache>
                <c:formatCode>General</c:formatCode>
                <c:ptCount val="8"/>
                <c:pt idx="0">
                  <c:v>168</c:v>
                </c:pt>
                <c:pt idx="1">
                  <c:v>165</c:v>
                </c:pt>
                <c:pt idx="2">
                  <c:v>162</c:v>
                </c:pt>
                <c:pt idx="3">
                  <c:v>160</c:v>
                </c:pt>
                <c:pt idx="4">
                  <c:v>146</c:v>
                </c:pt>
                <c:pt idx="5">
                  <c:v>128</c:v>
                </c:pt>
                <c:pt idx="6">
                  <c:v>102</c:v>
                </c:pt>
                <c:pt idx="7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B-4CC9-9C30-30F3BCCD9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80576"/>
        <c:axId val="528577936"/>
      </c:scatterChart>
      <c:valAx>
        <c:axId val="5751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(m3/h)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8577936"/>
        <c:crosses val="autoZero"/>
        <c:crossBetween val="midCat"/>
      </c:valAx>
      <c:valAx>
        <c:axId val="528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51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'VC-20'!$E$1:$L$1</c:f>
              <c:numCache>
                <c:formatCode>0</c:formatCode>
                <c:ptCount val="8"/>
                <c:pt idx="0">
                  <c:v>0</c:v>
                </c:pt>
                <c:pt idx="1">
                  <c:v>1.98</c:v>
                </c:pt>
                <c:pt idx="2">
                  <c:v>3</c:v>
                </c:pt>
                <c:pt idx="3" formatCode="0.0">
                  <c:v>3.48</c:v>
                </c:pt>
                <c:pt idx="4">
                  <c:v>4.0199999999999996</c:v>
                </c:pt>
                <c:pt idx="5" formatCode="0.0">
                  <c:v>4.5</c:v>
                </c:pt>
                <c:pt idx="6">
                  <c:v>4.9800000000000004</c:v>
                </c:pt>
                <c:pt idx="7" formatCode="0.0">
                  <c:v>5.52</c:v>
                </c:pt>
              </c:numCache>
            </c:numRef>
          </c:xVal>
          <c:yVal>
            <c:numRef>
              <c:f>'VC-20'!$E$3:$L$3</c:f>
              <c:numCache>
                <c:formatCode>General</c:formatCode>
                <c:ptCount val="8"/>
                <c:pt idx="0">
                  <c:v>150</c:v>
                </c:pt>
                <c:pt idx="1">
                  <c:v>142</c:v>
                </c:pt>
                <c:pt idx="2">
                  <c:v>130</c:v>
                </c:pt>
                <c:pt idx="3">
                  <c:v>120</c:v>
                </c:pt>
                <c:pt idx="4">
                  <c:v>107</c:v>
                </c:pt>
                <c:pt idx="5">
                  <c:v>98</c:v>
                </c:pt>
                <c:pt idx="6">
                  <c:v>85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3-440E-8018-46EBDAE1B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80576"/>
        <c:axId val="528577936"/>
      </c:scatterChart>
      <c:valAx>
        <c:axId val="5751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(m3/h)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8577936"/>
        <c:crosses val="autoZero"/>
        <c:crossBetween val="midCat"/>
      </c:valAx>
      <c:valAx>
        <c:axId val="528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51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'R150-FE-25-8'!$E$1:$L$1</c:f>
              <c:numCache>
                <c:formatCode>0</c:formatCode>
                <c:ptCount val="8"/>
                <c:pt idx="0">
                  <c:v>0</c:v>
                </c:pt>
                <c:pt idx="1">
                  <c:v>19.98</c:v>
                </c:pt>
                <c:pt idx="2">
                  <c:v>25.02</c:v>
                </c:pt>
                <c:pt idx="3">
                  <c:v>28.02</c:v>
                </c:pt>
                <c:pt idx="4">
                  <c:v>30</c:v>
                </c:pt>
                <c:pt idx="5">
                  <c:v>31.98</c:v>
                </c:pt>
                <c:pt idx="6">
                  <c:v>36</c:v>
                </c:pt>
                <c:pt idx="7">
                  <c:v>40.020000000000003</c:v>
                </c:pt>
              </c:numCache>
            </c:numRef>
          </c:xVal>
          <c:yVal>
            <c:numRef>
              <c:f>'R150-FE-25-8'!$E$3:$L$3</c:f>
              <c:numCache>
                <c:formatCode>General</c:formatCode>
                <c:ptCount val="8"/>
                <c:pt idx="0">
                  <c:v>100</c:v>
                </c:pt>
                <c:pt idx="1">
                  <c:v>75</c:v>
                </c:pt>
                <c:pt idx="2">
                  <c:v>66</c:v>
                </c:pt>
                <c:pt idx="3">
                  <c:v>59</c:v>
                </c:pt>
                <c:pt idx="4">
                  <c:v>54</c:v>
                </c:pt>
                <c:pt idx="5">
                  <c:v>47</c:v>
                </c:pt>
                <c:pt idx="6">
                  <c:v>39</c:v>
                </c:pt>
                <c:pt idx="7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5-4A40-9038-A0C791E96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80576"/>
        <c:axId val="528577936"/>
      </c:scatterChart>
      <c:valAx>
        <c:axId val="5751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(m3/h)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8577936"/>
        <c:crosses val="autoZero"/>
        <c:crossBetween val="midCat"/>
      </c:valAx>
      <c:valAx>
        <c:axId val="528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51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'25-10'!$E$1:$L$1</c:f>
              <c:numCache>
                <c:formatCode>0</c:formatCode>
                <c:ptCount val="8"/>
                <c:pt idx="0">
                  <c:v>0</c:v>
                </c:pt>
                <c:pt idx="1">
                  <c:v>19.98</c:v>
                </c:pt>
                <c:pt idx="2">
                  <c:v>25.02</c:v>
                </c:pt>
                <c:pt idx="3">
                  <c:v>28.02</c:v>
                </c:pt>
                <c:pt idx="4">
                  <c:v>30</c:v>
                </c:pt>
                <c:pt idx="5">
                  <c:v>31.98</c:v>
                </c:pt>
                <c:pt idx="6">
                  <c:v>36</c:v>
                </c:pt>
                <c:pt idx="7">
                  <c:v>40.020000000000003</c:v>
                </c:pt>
              </c:numCache>
            </c:numRef>
          </c:xVal>
          <c:yVal>
            <c:numRef>
              <c:f>'25-10'!$E$3:$L$3</c:f>
              <c:numCache>
                <c:formatCode>General</c:formatCode>
                <c:ptCount val="8"/>
                <c:pt idx="0">
                  <c:v>127</c:v>
                </c:pt>
                <c:pt idx="1">
                  <c:v>93</c:v>
                </c:pt>
                <c:pt idx="2">
                  <c:v>82</c:v>
                </c:pt>
                <c:pt idx="3">
                  <c:v>73</c:v>
                </c:pt>
                <c:pt idx="4">
                  <c:v>66</c:v>
                </c:pt>
                <c:pt idx="5">
                  <c:v>60</c:v>
                </c:pt>
                <c:pt idx="6">
                  <c:v>47</c:v>
                </c:pt>
                <c:pt idx="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B-4984-9FF2-1FAB1FDA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80576"/>
        <c:axId val="528577936"/>
      </c:scatterChart>
      <c:valAx>
        <c:axId val="5751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(m3/h)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8577936"/>
        <c:crosses val="autoZero"/>
        <c:crossBetween val="midCat"/>
      </c:valAx>
      <c:valAx>
        <c:axId val="528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51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'32-09'!$E$1:$L$1</c:f>
              <c:numCache>
                <c:formatCode>0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19.98</c:v>
                </c:pt>
                <c:pt idx="3">
                  <c:v>25.02</c:v>
                </c:pt>
                <c:pt idx="4">
                  <c:v>30</c:v>
                </c:pt>
                <c:pt idx="5">
                  <c:v>33</c:v>
                </c:pt>
                <c:pt idx="6">
                  <c:v>34.979999999999997</c:v>
                </c:pt>
                <c:pt idx="7">
                  <c:v>40.020000000000003</c:v>
                </c:pt>
              </c:numCache>
            </c:numRef>
          </c:xVal>
          <c:yVal>
            <c:numRef>
              <c:f>'32-09'!$E$3:$L$3</c:f>
              <c:numCache>
                <c:formatCode>General</c:formatCode>
                <c:ptCount val="8"/>
                <c:pt idx="0">
                  <c:v>108</c:v>
                </c:pt>
                <c:pt idx="1">
                  <c:v>86</c:v>
                </c:pt>
                <c:pt idx="2">
                  <c:v>76</c:v>
                </c:pt>
                <c:pt idx="3">
                  <c:v>65</c:v>
                </c:pt>
                <c:pt idx="4">
                  <c:v>50</c:v>
                </c:pt>
                <c:pt idx="5">
                  <c:v>41</c:v>
                </c:pt>
                <c:pt idx="6">
                  <c:v>34</c:v>
                </c:pt>
                <c:pt idx="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7-4B50-A2FB-EFB03DCEC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80576"/>
        <c:axId val="528577936"/>
      </c:scatterChart>
      <c:valAx>
        <c:axId val="5751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(m3/h)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8577936"/>
        <c:crosses val="autoZero"/>
        <c:crossBetween val="midCat"/>
      </c:valAx>
      <c:valAx>
        <c:axId val="528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51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'32-16'!$E$1:$L$1</c:f>
              <c:numCache>
                <c:formatCode>0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19.98</c:v>
                </c:pt>
                <c:pt idx="3">
                  <c:v>25.02</c:v>
                </c:pt>
                <c:pt idx="4">
                  <c:v>30</c:v>
                </c:pt>
                <c:pt idx="5">
                  <c:v>33</c:v>
                </c:pt>
                <c:pt idx="6">
                  <c:v>34.979999999999997</c:v>
                </c:pt>
                <c:pt idx="7">
                  <c:v>40.020000000000003</c:v>
                </c:pt>
              </c:numCache>
            </c:numRef>
          </c:xVal>
          <c:yVal>
            <c:numRef>
              <c:f>'32-16'!$E$3:$L$3</c:f>
              <c:numCache>
                <c:formatCode>General</c:formatCode>
                <c:ptCount val="8"/>
                <c:pt idx="0">
                  <c:v>191</c:v>
                </c:pt>
                <c:pt idx="1">
                  <c:v>152</c:v>
                </c:pt>
                <c:pt idx="2">
                  <c:v>134</c:v>
                </c:pt>
                <c:pt idx="3">
                  <c:v>115</c:v>
                </c:pt>
                <c:pt idx="4">
                  <c:v>90</c:v>
                </c:pt>
                <c:pt idx="5">
                  <c:v>73</c:v>
                </c:pt>
                <c:pt idx="6">
                  <c:v>61</c:v>
                </c:pt>
                <c:pt idx="7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2-47EA-B16C-8658DB091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80576"/>
        <c:axId val="528577936"/>
      </c:scatterChart>
      <c:valAx>
        <c:axId val="5751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(m3/h)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8577936"/>
        <c:crosses val="autoZero"/>
        <c:crossBetween val="midCat"/>
      </c:valAx>
      <c:valAx>
        <c:axId val="528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51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'40-04'!$E$1:$L$1</c:f>
              <c:numCache>
                <c:formatCode>0</c:formatCode>
                <c:ptCount val="8"/>
                <c:pt idx="0">
                  <c:v>0</c:v>
                </c:pt>
                <c:pt idx="1">
                  <c:v>13.98</c:v>
                </c:pt>
                <c:pt idx="2">
                  <c:v>21</c:v>
                </c:pt>
                <c:pt idx="3">
                  <c:v>34.979999999999997</c:v>
                </c:pt>
                <c:pt idx="4">
                  <c:v>40.020000000000003</c:v>
                </c:pt>
                <c:pt idx="5">
                  <c:v>45</c:v>
                </c:pt>
                <c:pt idx="6">
                  <c:v>49.98</c:v>
                </c:pt>
                <c:pt idx="7">
                  <c:v>54</c:v>
                </c:pt>
              </c:numCache>
            </c:numRef>
          </c:xVal>
          <c:yVal>
            <c:numRef>
              <c:f>'40-04'!$E$3:$L$3</c:f>
              <c:numCache>
                <c:formatCode>General</c:formatCode>
                <c:ptCount val="8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36</c:v>
                </c:pt>
                <c:pt idx="4">
                  <c:v>31</c:v>
                </c:pt>
                <c:pt idx="5">
                  <c:v>27</c:v>
                </c:pt>
                <c:pt idx="6">
                  <c:v>22</c:v>
                </c:pt>
                <c:pt idx="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9-454F-A711-D42AC7F8F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80576"/>
        <c:axId val="528577936"/>
      </c:scatterChart>
      <c:valAx>
        <c:axId val="5751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(m3/h)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8577936"/>
        <c:crosses val="autoZero"/>
        <c:crossBetween val="midCat"/>
      </c:valAx>
      <c:valAx>
        <c:axId val="528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51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'50-05'!$E$1:$L$1</c:f>
              <c:numCache>
                <c:formatCode>0</c:formatCode>
                <c:ptCount val="8"/>
                <c:pt idx="0">
                  <c:v>0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40.020000000000003</c:v>
                </c:pt>
                <c:pt idx="5">
                  <c:v>45</c:v>
                </c:pt>
                <c:pt idx="6">
                  <c:v>49.98</c:v>
                </c:pt>
                <c:pt idx="7">
                  <c:v>58.02</c:v>
                </c:pt>
              </c:numCache>
            </c:numRef>
          </c:xVal>
          <c:yVal>
            <c:numRef>
              <c:f>'50-05'!$E$3:$L$3</c:f>
              <c:numCache>
                <c:formatCode>General</c:formatCode>
                <c:ptCount val="8"/>
                <c:pt idx="0">
                  <c:v>62</c:v>
                </c:pt>
                <c:pt idx="1">
                  <c:v>56</c:v>
                </c:pt>
                <c:pt idx="2">
                  <c:v>50</c:v>
                </c:pt>
                <c:pt idx="3">
                  <c:v>43</c:v>
                </c:pt>
                <c:pt idx="4">
                  <c:v>39</c:v>
                </c:pt>
                <c:pt idx="5">
                  <c:v>33</c:v>
                </c:pt>
                <c:pt idx="6">
                  <c:v>27</c:v>
                </c:pt>
                <c:pt idx="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5-4091-8F72-5D34700BF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80576"/>
        <c:axId val="528577936"/>
      </c:scatterChart>
      <c:valAx>
        <c:axId val="5751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(m3/h)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8577936"/>
        <c:crosses val="autoZero"/>
        <c:crossBetween val="midCat"/>
      </c:valAx>
      <c:valAx>
        <c:axId val="528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51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'50-06'!$E$1:$L$1</c:f>
              <c:numCache>
                <c:formatCode>0</c:formatCode>
                <c:ptCount val="8"/>
                <c:pt idx="0">
                  <c:v>0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40.020000000000003</c:v>
                </c:pt>
                <c:pt idx="5">
                  <c:v>45</c:v>
                </c:pt>
                <c:pt idx="6">
                  <c:v>49.98</c:v>
                </c:pt>
                <c:pt idx="7">
                  <c:v>58.02</c:v>
                </c:pt>
              </c:numCache>
            </c:numRef>
          </c:xVal>
          <c:yVal>
            <c:numRef>
              <c:f>'50-06'!$E$3:$L$3</c:f>
              <c:numCache>
                <c:formatCode>General</c:formatCode>
                <c:ptCount val="8"/>
                <c:pt idx="0">
                  <c:v>74</c:v>
                </c:pt>
                <c:pt idx="1">
                  <c:v>67</c:v>
                </c:pt>
                <c:pt idx="2">
                  <c:v>60</c:v>
                </c:pt>
                <c:pt idx="3">
                  <c:v>52</c:v>
                </c:pt>
                <c:pt idx="4">
                  <c:v>47</c:v>
                </c:pt>
                <c:pt idx="5">
                  <c:v>39.5</c:v>
                </c:pt>
                <c:pt idx="6">
                  <c:v>32</c:v>
                </c:pt>
                <c:pt idx="7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1-48DF-B94A-C2814E131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80576"/>
        <c:axId val="528577936"/>
      </c:scatterChart>
      <c:valAx>
        <c:axId val="5751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(m3/h)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8577936"/>
        <c:crosses val="autoZero"/>
        <c:crossBetween val="midCat"/>
      </c:valAx>
      <c:valAx>
        <c:axId val="528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51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'BS-06'!$E$1:$L$1</c:f>
              <c:numCache>
                <c:formatCode>0</c:formatCode>
                <c:ptCount val="8"/>
                <c:pt idx="0">
                  <c:v>0</c:v>
                </c:pt>
                <c:pt idx="1">
                  <c:v>6</c:v>
                </c:pt>
                <c:pt idx="2">
                  <c:v>7.98</c:v>
                </c:pt>
                <c:pt idx="3">
                  <c:v>10.02</c:v>
                </c:pt>
                <c:pt idx="4">
                  <c:v>12</c:v>
                </c:pt>
                <c:pt idx="5">
                  <c:v>13.98</c:v>
                </c:pt>
                <c:pt idx="6">
                  <c:v>16.02</c:v>
                </c:pt>
                <c:pt idx="7">
                  <c:v>18</c:v>
                </c:pt>
              </c:numCache>
            </c:numRef>
          </c:xVal>
          <c:yVal>
            <c:numRef>
              <c:f>'BS-06'!$E$3:$L$3</c:f>
              <c:numCache>
                <c:formatCode>General</c:formatCode>
                <c:ptCount val="8"/>
                <c:pt idx="0">
                  <c:v>99</c:v>
                </c:pt>
                <c:pt idx="1">
                  <c:v>92</c:v>
                </c:pt>
                <c:pt idx="2">
                  <c:v>89</c:v>
                </c:pt>
                <c:pt idx="3">
                  <c:v>84</c:v>
                </c:pt>
                <c:pt idx="4">
                  <c:v>76</c:v>
                </c:pt>
                <c:pt idx="5">
                  <c:v>65</c:v>
                </c:pt>
                <c:pt idx="6">
                  <c:v>50</c:v>
                </c:pt>
                <c:pt idx="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0-47F0-B74C-10297D47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80576"/>
        <c:axId val="528577936"/>
      </c:scatterChart>
      <c:valAx>
        <c:axId val="5751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(m3/h)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8577936"/>
        <c:crosses val="autoZero"/>
        <c:crossBetween val="midCat"/>
      </c:valAx>
      <c:valAx>
        <c:axId val="528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51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'BS-08'!$E$1:$L$1</c:f>
              <c:numCache>
                <c:formatCode>0</c:formatCode>
                <c:ptCount val="8"/>
                <c:pt idx="0">
                  <c:v>0</c:v>
                </c:pt>
                <c:pt idx="1">
                  <c:v>6</c:v>
                </c:pt>
                <c:pt idx="2">
                  <c:v>7.98</c:v>
                </c:pt>
                <c:pt idx="3">
                  <c:v>10.02</c:v>
                </c:pt>
                <c:pt idx="4">
                  <c:v>12</c:v>
                </c:pt>
                <c:pt idx="5">
                  <c:v>13.98</c:v>
                </c:pt>
                <c:pt idx="6">
                  <c:v>16.02</c:v>
                </c:pt>
                <c:pt idx="7">
                  <c:v>18</c:v>
                </c:pt>
              </c:numCache>
            </c:numRef>
          </c:xVal>
          <c:yVal>
            <c:numRef>
              <c:f>'BS-08'!$E$3:$L$3</c:f>
              <c:numCache>
                <c:formatCode>General</c:formatCode>
                <c:ptCount val="8"/>
                <c:pt idx="0">
                  <c:v>132</c:v>
                </c:pt>
                <c:pt idx="1">
                  <c:v>122</c:v>
                </c:pt>
                <c:pt idx="2">
                  <c:v>116</c:v>
                </c:pt>
                <c:pt idx="3">
                  <c:v>110</c:v>
                </c:pt>
                <c:pt idx="4">
                  <c:v>102</c:v>
                </c:pt>
                <c:pt idx="5">
                  <c:v>88</c:v>
                </c:pt>
                <c:pt idx="6">
                  <c:v>68</c:v>
                </c:pt>
                <c:pt idx="7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4-45E5-8D49-62F547FDF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80576"/>
        <c:axId val="528577936"/>
      </c:scatterChart>
      <c:valAx>
        <c:axId val="5751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(m3/h)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8577936"/>
        <c:crosses val="autoZero"/>
        <c:crossBetween val="midCat"/>
      </c:valAx>
      <c:valAx>
        <c:axId val="528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51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'BF-40'!$E$1:$L$1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'BF-40'!$E$3:$L$3</c:f>
              <c:numCache>
                <c:formatCode>General</c:formatCode>
                <c:ptCount val="8"/>
                <c:pt idx="0">
                  <c:v>290</c:v>
                </c:pt>
                <c:pt idx="1">
                  <c:v>282</c:v>
                </c:pt>
                <c:pt idx="2">
                  <c:v>275</c:v>
                </c:pt>
                <c:pt idx="3">
                  <c:v>270</c:v>
                </c:pt>
                <c:pt idx="4">
                  <c:v>251</c:v>
                </c:pt>
                <c:pt idx="5">
                  <c:v>220</c:v>
                </c:pt>
                <c:pt idx="6">
                  <c:v>175</c:v>
                </c:pt>
                <c:pt idx="7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2-4501-AE10-BEC4E4B0F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80576"/>
        <c:axId val="528577936"/>
      </c:scatterChart>
      <c:valAx>
        <c:axId val="5751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(m3/h)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8577936"/>
        <c:crosses val="autoZero"/>
        <c:crossBetween val="midCat"/>
      </c:valAx>
      <c:valAx>
        <c:axId val="528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51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'BS-08'!$E$1:$L$1</c:f>
              <c:numCache>
                <c:formatCode>0</c:formatCode>
                <c:ptCount val="8"/>
                <c:pt idx="0">
                  <c:v>0</c:v>
                </c:pt>
                <c:pt idx="1">
                  <c:v>6</c:v>
                </c:pt>
                <c:pt idx="2">
                  <c:v>7.98</c:v>
                </c:pt>
                <c:pt idx="3">
                  <c:v>10.02</c:v>
                </c:pt>
                <c:pt idx="4">
                  <c:v>12</c:v>
                </c:pt>
                <c:pt idx="5">
                  <c:v>13.98</c:v>
                </c:pt>
                <c:pt idx="6">
                  <c:v>16.02</c:v>
                </c:pt>
                <c:pt idx="7">
                  <c:v>18</c:v>
                </c:pt>
              </c:numCache>
            </c:numRef>
          </c:xVal>
          <c:yVal>
            <c:numRef>
              <c:f>'BS-08'!$E$3:$L$3</c:f>
              <c:numCache>
                <c:formatCode>General</c:formatCode>
                <c:ptCount val="8"/>
                <c:pt idx="0">
                  <c:v>132</c:v>
                </c:pt>
                <c:pt idx="1">
                  <c:v>122</c:v>
                </c:pt>
                <c:pt idx="2">
                  <c:v>116</c:v>
                </c:pt>
                <c:pt idx="3">
                  <c:v>110</c:v>
                </c:pt>
                <c:pt idx="4">
                  <c:v>102</c:v>
                </c:pt>
                <c:pt idx="5">
                  <c:v>88</c:v>
                </c:pt>
                <c:pt idx="6">
                  <c:v>68</c:v>
                </c:pt>
                <c:pt idx="7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1-4998-B5C8-8E27AB316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80576"/>
        <c:axId val="528577936"/>
      </c:scatterChart>
      <c:valAx>
        <c:axId val="5751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(m3/h)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8577936"/>
        <c:crosses val="autoZero"/>
        <c:crossBetween val="midCat"/>
      </c:valAx>
      <c:valAx>
        <c:axId val="528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51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'BF-56'!$E$1:$L$1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'BF-56'!$E$3:$L$3</c:f>
              <c:numCache>
                <c:formatCode>General</c:formatCode>
                <c:ptCount val="8"/>
                <c:pt idx="0">
                  <c:v>381</c:v>
                </c:pt>
                <c:pt idx="1">
                  <c:v>375</c:v>
                </c:pt>
                <c:pt idx="2">
                  <c:v>368</c:v>
                </c:pt>
                <c:pt idx="3">
                  <c:v>356</c:v>
                </c:pt>
                <c:pt idx="4">
                  <c:v>331</c:v>
                </c:pt>
                <c:pt idx="5">
                  <c:v>289</c:v>
                </c:pt>
                <c:pt idx="6">
                  <c:v>231</c:v>
                </c:pt>
                <c:pt idx="7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4-48FF-8862-9046ECEA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80576"/>
        <c:axId val="528577936"/>
      </c:scatterChart>
      <c:valAx>
        <c:axId val="5751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(m3/h)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8577936"/>
        <c:crosses val="autoZero"/>
        <c:crossBetween val="midCat"/>
      </c:valAx>
      <c:valAx>
        <c:axId val="528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51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'DF-08'!$E$1:$L$1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'DF-08'!$E$3:$L$3</c:f>
              <c:numCache>
                <c:formatCode>General</c:formatCode>
                <c:ptCount val="8"/>
                <c:pt idx="0">
                  <c:v>56</c:v>
                </c:pt>
                <c:pt idx="1">
                  <c:v>54</c:v>
                </c:pt>
                <c:pt idx="2">
                  <c:v>52</c:v>
                </c:pt>
                <c:pt idx="3">
                  <c:v>44</c:v>
                </c:pt>
                <c:pt idx="4">
                  <c:v>40</c:v>
                </c:pt>
                <c:pt idx="5">
                  <c:v>35</c:v>
                </c:pt>
                <c:pt idx="6">
                  <c:v>32</c:v>
                </c:pt>
                <c:pt idx="7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4-4D47-98A2-66C1ABA72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80576"/>
        <c:axId val="528577936"/>
      </c:scatterChart>
      <c:valAx>
        <c:axId val="5751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(m3/h)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8577936"/>
        <c:crosses val="autoZero"/>
        <c:crossBetween val="midCat"/>
      </c:valAx>
      <c:valAx>
        <c:axId val="528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51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'DF-13'!$E$1:$L$1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'DF-13'!$E$3:$L$3</c:f>
              <c:numCache>
                <c:formatCode>General</c:formatCode>
                <c:ptCount val="8"/>
                <c:pt idx="0">
                  <c:v>89</c:v>
                </c:pt>
                <c:pt idx="1">
                  <c:v>87</c:v>
                </c:pt>
                <c:pt idx="2">
                  <c:v>84</c:v>
                </c:pt>
                <c:pt idx="3">
                  <c:v>73</c:v>
                </c:pt>
                <c:pt idx="4">
                  <c:v>63</c:v>
                </c:pt>
                <c:pt idx="5">
                  <c:v>60</c:v>
                </c:pt>
                <c:pt idx="6">
                  <c:v>48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0-49DA-B949-AC0CD5CC5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80576"/>
        <c:axId val="528577936"/>
      </c:scatterChart>
      <c:valAx>
        <c:axId val="5751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(m3/h)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8577936"/>
        <c:crosses val="autoZero"/>
        <c:crossBetween val="midCat"/>
      </c:valAx>
      <c:valAx>
        <c:axId val="528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51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'DG-07'!$E$1:$L$1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'DG-07'!$E$3:$L$3</c:f>
              <c:numCache>
                <c:formatCode>General</c:formatCode>
                <c:ptCount val="8"/>
                <c:pt idx="0">
                  <c:v>45</c:v>
                </c:pt>
                <c:pt idx="1">
                  <c:v>35</c:v>
                </c:pt>
                <c:pt idx="2">
                  <c:v>32</c:v>
                </c:pt>
                <c:pt idx="3">
                  <c:v>30</c:v>
                </c:pt>
                <c:pt idx="4">
                  <c:v>28</c:v>
                </c:pt>
                <c:pt idx="5">
                  <c:v>25</c:v>
                </c:pt>
                <c:pt idx="6">
                  <c:v>22</c:v>
                </c:pt>
                <c:pt idx="7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7-43FD-81A2-18BB6028B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80576"/>
        <c:axId val="528577936"/>
      </c:scatterChart>
      <c:valAx>
        <c:axId val="5751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(m3/h)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8577936"/>
        <c:crosses val="autoZero"/>
        <c:crossBetween val="midCat"/>
      </c:valAx>
      <c:valAx>
        <c:axId val="528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51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'DG-10'!$E$1:$L$1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'DG-10'!$E$3:$L$3</c:f>
              <c:numCache>
                <c:formatCode>General</c:formatCode>
                <c:ptCount val="8"/>
                <c:pt idx="0">
                  <c:v>55</c:v>
                </c:pt>
                <c:pt idx="1">
                  <c:v>50</c:v>
                </c:pt>
                <c:pt idx="2">
                  <c:v>47</c:v>
                </c:pt>
                <c:pt idx="3">
                  <c:v>44</c:v>
                </c:pt>
                <c:pt idx="4">
                  <c:v>40</c:v>
                </c:pt>
                <c:pt idx="5">
                  <c:v>36</c:v>
                </c:pt>
                <c:pt idx="6">
                  <c:v>33</c:v>
                </c:pt>
                <c:pt idx="7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A-4EDF-836C-E575457B8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80576"/>
        <c:axId val="528577936"/>
      </c:scatterChart>
      <c:valAx>
        <c:axId val="5751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(m3/h)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8577936"/>
        <c:crosses val="autoZero"/>
        <c:crossBetween val="midCat"/>
      </c:valAx>
      <c:valAx>
        <c:axId val="528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51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'MA-07'!$E$1:$L$1</c:f>
              <c:numCache>
                <c:formatCode>0</c:formatCode>
                <c:ptCount val="8"/>
                <c:pt idx="0">
                  <c:v>0</c:v>
                </c:pt>
                <c:pt idx="1">
                  <c:v>4.9800000000000004</c:v>
                </c:pt>
                <c:pt idx="2">
                  <c:v>7.02</c:v>
                </c:pt>
                <c:pt idx="3">
                  <c:v>7.98</c:v>
                </c:pt>
                <c:pt idx="4">
                  <c:v>10.02</c:v>
                </c:pt>
                <c:pt idx="5">
                  <c:v>12</c:v>
                </c:pt>
                <c:pt idx="6">
                  <c:v>13.98</c:v>
                </c:pt>
                <c:pt idx="7">
                  <c:v>16.02</c:v>
                </c:pt>
              </c:numCache>
            </c:numRef>
          </c:xVal>
          <c:yVal>
            <c:numRef>
              <c:f>'MA-07'!$E$3:$L$3</c:f>
              <c:numCache>
                <c:formatCode>General</c:formatCode>
                <c:ptCount val="8"/>
                <c:pt idx="0">
                  <c:v>45</c:v>
                </c:pt>
                <c:pt idx="1">
                  <c:v>35</c:v>
                </c:pt>
                <c:pt idx="2">
                  <c:v>30</c:v>
                </c:pt>
                <c:pt idx="3">
                  <c:v>29</c:v>
                </c:pt>
                <c:pt idx="4">
                  <c:v>26</c:v>
                </c:pt>
                <c:pt idx="5">
                  <c:v>23</c:v>
                </c:pt>
                <c:pt idx="6">
                  <c:v>20</c:v>
                </c:pt>
                <c:pt idx="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B-4A98-8895-C10F52228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80576"/>
        <c:axId val="528577936"/>
      </c:scatterChart>
      <c:valAx>
        <c:axId val="5751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(m3/h)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8577936"/>
        <c:crosses val="autoZero"/>
        <c:crossBetween val="midCat"/>
      </c:valAx>
      <c:valAx>
        <c:axId val="528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51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'MA-10'!$E$1:$L$1</c:f>
              <c:numCache>
                <c:formatCode>0</c:formatCode>
                <c:ptCount val="8"/>
                <c:pt idx="0">
                  <c:v>0</c:v>
                </c:pt>
                <c:pt idx="1">
                  <c:v>4.9800000000000004</c:v>
                </c:pt>
                <c:pt idx="2">
                  <c:v>7.02</c:v>
                </c:pt>
                <c:pt idx="3">
                  <c:v>7.98</c:v>
                </c:pt>
                <c:pt idx="4">
                  <c:v>10.02</c:v>
                </c:pt>
                <c:pt idx="5">
                  <c:v>12</c:v>
                </c:pt>
                <c:pt idx="6">
                  <c:v>13.98</c:v>
                </c:pt>
                <c:pt idx="7">
                  <c:v>16.02</c:v>
                </c:pt>
              </c:numCache>
            </c:numRef>
          </c:xVal>
          <c:yVal>
            <c:numRef>
              <c:f>'MA-10'!$E$3:$L$3</c:f>
              <c:numCache>
                <c:formatCode>General</c:formatCode>
                <c:ptCount val="8"/>
                <c:pt idx="0">
                  <c:v>62</c:v>
                </c:pt>
                <c:pt idx="1">
                  <c:v>51</c:v>
                </c:pt>
                <c:pt idx="2">
                  <c:v>46</c:v>
                </c:pt>
                <c:pt idx="3">
                  <c:v>44</c:v>
                </c:pt>
                <c:pt idx="4">
                  <c:v>39</c:v>
                </c:pt>
                <c:pt idx="5">
                  <c:v>34</c:v>
                </c:pt>
                <c:pt idx="6">
                  <c:v>29</c:v>
                </c:pt>
                <c:pt idx="7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E-4BDA-9601-CA023AF98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80576"/>
        <c:axId val="528577936"/>
      </c:scatterChart>
      <c:valAx>
        <c:axId val="5751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(m3/h)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8577936"/>
        <c:crosses val="autoZero"/>
        <c:crossBetween val="midCat"/>
      </c:valAx>
      <c:valAx>
        <c:axId val="528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51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3</xdr:row>
      <xdr:rowOff>95250</xdr:rowOff>
    </xdr:from>
    <xdr:to>
      <xdr:col>3</xdr:col>
      <xdr:colOff>676274</xdr:colOff>
      <xdr:row>23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3</xdr:row>
      <xdr:rowOff>95250</xdr:rowOff>
    </xdr:from>
    <xdr:to>
      <xdr:col>3</xdr:col>
      <xdr:colOff>756898</xdr:colOff>
      <xdr:row>23</xdr:row>
      <xdr:rowOff>65250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3</xdr:row>
      <xdr:rowOff>95250</xdr:rowOff>
    </xdr:from>
    <xdr:to>
      <xdr:col>4</xdr:col>
      <xdr:colOff>174898</xdr:colOff>
      <xdr:row>20</xdr:row>
      <xdr:rowOff>96750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3</xdr:row>
      <xdr:rowOff>95250</xdr:rowOff>
    </xdr:from>
    <xdr:to>
      <xdr:col>4</xdr:col>
      <xdr:colOff>174898</xdr:colOff>
      <xdr:row>20</xdr:row>
      <xdr:rowOff>96750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3</xdr:row>
      <xdr:rowOff>95250</xdr:rowOff>
    </xdr:from>
    <xdr:to>
      <xdr:col>4</xdr:col>
      <xdr:colOff>174898</xdr:colOff>
      <xdr:row>20</xdr:row>
      <xdr:rowOff>96750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88EB7A-C045-4FAE-BD9F-93764AC03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3</xdr:row>
      <xdr:rowOff>95250</xdr:rowOff>
    </xdr:from>
    <xdr:to>
      <xdr:col>4</xdr:col>
      <xdr:colOff>174898</xdr:colOff>
      <xdr:row>20</xdr:row>
      <xdr:rowOff>96750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BE274D-6DDF-4FAF-B59D-D140B8951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3</xdr:row>
      <xdr:rowOff>95250</xdr:rowOff>
    </xdr:from>
    <xdr:to>
      <xdr:col>3</xdr:col>
      <xdr:colOff>755923</xdr:colOff>
      <xdr:row>20</xdr:row>
      <xdr:rowOff>96750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DDF0F4-FDA6-4200-BE55-3AC1B2096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3</xdr:row>
      <xdr:rowOff>95250</xdr:rowOff>
    </xdr:from>
    <xdr:to>
      <xdr:col>3</xdr:col>
      <xdr:colOff>755923</xdr:colOff>
      <xdr:row>20</xdr:row>
      <xdr:rowOff>96750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ADEFD3-BA1D-4F06-BF52-762834C0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3</xdr:row>
      <xdr:rowOff>95250</xdr:rowOff>
    </xdr:from>
    <xdr:to>
      <xdr:col>3</xdr:col>
      <xdr:colOff>755923</xdr:colOff>
      <xdr:row>20</xdr:row>
      <xdr:rowOff>96750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99424-24F6-4C15-A611-FB2568415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3</xdr:row>
      <xdr:rowOff>95250</xdr:rowOff>
    </xdr:from>
    <xdr:to>
      <xdr:col>3</xdr:col>
      <xdr:colOff>755923</xdr:colOff>
      <xdr:row>20</xdr:row>
      <xdr:rowOff>96750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76FD49-38B0-4D02-BE10-BC2379087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3</xdr:row>
      <xdr:rowOff>95250</xdr:rowOff>
    </xdr:from>
    <xdr:to>
      <xdr:col>3</xdr:col>
      <xdr:colOff>755923</xdr:colOff>
      <xdr:row>20</xdr:row>
      <xdr:rowOff>96750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74A030-BC73-49C6-A5B6-89FC55D93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3</xdr:row>
      <xdr:rowOff>95250</xdr:rowOff>
    </xdr:from>
    <xdr:to>
      <xdr:col>3</xdr:col>
      <xdr:colOff>676274</xdr:colOff>
      <xdr:row>23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3</xdr:row>
      <xdr:rowOff>95250</xdr:rowOff>
    </xdr:from>
    <xdr:to>
      <xdr:col>3</xdr:col>
      <xdr:colOff>755923</xdr:colOff>
      <xdr:row>20</xdr:row>
      <xdr:rowOff>96750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487F42-2490-464B-9635-59CE58BF3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3</xdr:row>
      <xdr:rowOff>95250</xdr:rowOff>
    </xdr:from>
    <xdr:to>
      <xdr:col>3</xdr:col>
      <xdr:colOff>756898</xdr:colOff>
      <xdr:row>23</xdr:row>
      <xdr:rowOff>65250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3</xdr:row>
      <xdr:rowOff>95250</xdr:rowOff>
    </xdr:from>
    <xdr:to>
      <xdr:col>3</xdr:col>
      <xdr:colOff>756898</xdr:colOff>
      <xdr:row>23</xdr:row>
      <xdr:rowOff>65250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3</xdr:row>
      <xdr:rowOff>95250</xdr:rowOff>
    </xdr:from>
    <xdr:to>
      <xdr:col>3</xdr:col>
      <xdr:colOff>756898</xdr:colOff>
      <xdr:row>23</xdr:row>
      <xdr:rowOff>65250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3</xdr:row>
      <xdr:rowOff>95250</xdr:rowOff>
    </xdr:from>
    <xdr:to>
      <xdr:col>3</xdr:col>
      <xdr:colOff>756898</xdr:colOff>
      <xdr:row>23</xdr:row>
      <xdr:rowOff>65250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3</xdr:row>
      <xdr:rowOff>95250</xdr:rowOff>
    </xdr:from>
    <xdr:to>
      <xdr:col>3</xdr:col>
      <xdr:colOff>756898</xdr:colOff>
      <xdr:row>23</xdr:row>
      <xdr:rowOff>65250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3</xdr:row>
      <xdr:rowOff>95250</xdr:rowOff>
    </xdr:from>
    <xdr:to>
      <xdr:col>3</xdr:col>
      <xdr:colOff>756898</xdr:colOff>
      <xdr:row>23</xdr:row>
      <xdr:rowOff>65250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3</xdr:row>
      <xdr:rowOff>95250</xdr:rowOff>
    </xdr:from>
    <xdr:to>
      <xdr:col>3</xdr:col>
      <xdr:colOff>756898</xdr:colOff>
      <xdr:row>23</xdr:row>
      <xdr:rowOff>65250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workbookViewId="0">
      <selection sqref="A1:XFD1048576"/>
    </sheetView>
  </sheetViews>
  <sheetFormatPr baseColWidth="10" defaultRowHeight="15" x14ac:dyDescent="0.25"/>
  <cols>
    <col min="1" max="1" width="14.85546875" customWidth="1"/>
    <col min="2" max="3" width="7.5703125" customWidth="1"/>
    <col min="5" max="12" width="7.5703125" customWidth="1"/>
  </cols>
  <sheetData>
    <row r="1" spans="1:14" ht="17.25" thickBot="1" x14ac:dyDescent="0.3">
      <c r="A1" s="11" t="s">
        <v>0</v>
      </c>
      <c r="B1" s="11" t="s">
        <v>1</v>
      </c>
      <c r="C1" s="11" t="s">
        <v>2</v>
      </c>
      <c r="D1" s="1" t="s">
        <v>3</v>
      </c>
      <c r="E1" s="1">
        <v>0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</row>
    <row r="2" spans="1:14" ht="15.75" thickBot="1" x14ac:dyDescent="0.3">
      <c r="A2" s="12"/>
      <c r="B2" s="12"/>
      <c r="C2" s="12"/>
      <c r="D2" s="2" t="s">
        <v>4</v>
      </c>
      <c r="E2" s="2">
        <v>0</v>
      </c>
      <c r="F2" s="2">
        <v>17</v>
      </c>
      <c r="G2" s="2">
        <v>33</v>
      </c>
      <c r="H2" s="2">
        <v>50</v>
      </c>
      <c r="I2" s="2">
        <v>67</v>
      </c>
      <c r="J2" s="2">
        <v>83</v>
      </c>
      <c r="K2" s="2">
        <v>100</v>
      </c>
      <c r="L2" s="2">
        <v>117</v>
      </c>
      <c r="M2">
        <v>60</v>
      </c>
      <c r="N2">
        <f>M2</f>
        <v>60</v>
      </c>
    </row>
    <row r="3" spans="1:14" ht="16.5" thickTop="1" thickBot="1" x14ac:dyDescent="0.3">
      <c r="A3" s="3" t="s">
        <v>5</v>
      </c>
      <c r="B3" s="4">
        <v>3</v>
      </c>
      <c r="C3" s="4">
        <v>4</v>
      </c>
      <c r="D3" s="4" t="s">
        <v>6</v>
      </c>
      <c r="E3" s="4">
        <v>168</v>
      </c>
      <c r="F3" s="4">
        <v>165</v>
      </c>
      <c r="G3" s="4">
        <v>162</v>
      </c>
      <c r="H3" s="4">
        <v>160</v>
      </c>
      <c r="I3" s="4">
        <v>146</v>
      </c>
      <c r="J3" s="4">
        <v>128</v>
      </c>
      <c r="K3" s="4">
        <v>102</v>
      </c>
      <c r="L3" s="4">
        <v>68</v>
      </c>
    </row>
  </sheetData>
  <mergeCells count="3">
    <mergeCell ref="A1:A2"/>
    <mergeCell ref="B1:B2"/>
    <mergeCell ref="C1:C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"/>
  <sheetViews>
    <sheetView workbookViewId="0">
      <selection sqref="A1:XFD1048576"/>
    </sheetView>
  </sheetViews>
  <sheetFormatPr baseColWidth="10" defaultRowHeight="15" x14ac:dyDescent="0.25"/>
  <cols>
    <col min="1" max="1" width="14.85546875" customWidth="1"/>
    <col min="2" max="3" width="7.5703125" customWidth="1"/>
    <col min="5" max="12" width="7.5703125" customWidth="1"/>
  </cols>
  <sheetData>
    <row r="1" spans="1:12" ht="16.5" x14ac:dyDescent="0.25">
      <c r="A1" s="13" t="s">
        <v>0</v>
      </c>
      <c r="B1" s="13" t="s">
        <v>1</v>
      </c>
      <c r="C1" s="13" t="s">
        <v>2</v>
      </c>
      <c r="D1" s="6" t="s">
        <v>3</v>
      </c>
      <c r="E1" s="7">
        <f>E2*60/1000</f>
        <v>0</v>
      </c>
      <c r="F1" s="7">
        <f t="shared" ref="F1:L1" si="0">F2*60/1000</f>
        <v>1.98</v>
      </c>
      <c r="G1" s="7">
        <f t="shared" si="0"/>
        <v>3</v>
      </c>
      <c r="H1" s="10">
        <f t="shared" si="0"/>
        <v>3.48</v>
      </c>
      <c r="I1" s="7">
        <f t="shared" si="0"/>
        <v>4.0199999999999996</v>
      </c>
      <c r="J1" s="10">
        <f t="shared" si="0"/>
        <v>4.5</v>
      </c>
      <c r="K1" s="7">
        <f t="shared" si="0"/>
        <v>4.9800000000000004</v>
      </c>
      <c r="L1" s="10">
        <f t="shared" si="0"/>
        <v>5.52</v>
      </c>
    </row>
    <row r="2" spans="1:12" ht="15.75" thickBot="1" x14ac:dyDescent="0.3">
      <c r="A2" s="14"/>
      <c r="B2" s="14"/>
      <c r="C2" s="14"/>
      <c r="D2" s="8" t="s">
        <v>4</v>
      </c>
      <c r="E2" s="8">
        <v>0</v>
      </c>
      <c r="F2" s="8">
        <v>33</v>
      </c>
      <c r="G2" s="8">
        <v>50</v>
      </c>
      <c r="H2" s="8">
        <v>58</v>
      </c>
      <c r="I2" s="8">
        <v>67</v>
      </c>
      <c r="J2" s="8">
        <v>75</v>
      </c>
      <c r="K2" s="8">
        <v>83</v>
      </c>
      <c r="L2" s="8">
        <v>92</v>
      </c>
    </row>
    <row r="3" spans="1:12" ht="15.75" thickTop="1" x14ac:dyDescent="0.25">
      <c r="A3" s="9" t="s">
        <v>15</v>
      </c>
      <c r="B3" s="9">
        <v>2.2000000000000002</v>
      </c>
      <c r="C3" s="9">
        <v>3</v>
      </c>
      <c r="D3" s="9" t="s">
        <v>6</v>
      </c>
      <c r="E3" s="9">
        <v>150</v>
      </c>
      <c r="F3" s="9">
        <v>142</v>
      </c>
      <c r="G3" s="9">
        <v>130</v>
      </c>
      <c r="H3" s="9">
        <v>120</v>
      </c>
      <c r="I3" s="9">
        <v>107</v>
      </c>
      <c r="J3" s="9">
        <v>98</v>
      </c>
      <c r="K3" s="9">
        <v>85</v>
      </c>
      <c r="L3" s="9">
        <v>75</v>
      </c>
    </row>
  </sheetData>
  <mergeCells count="3">
    <mergeCell ref="A1:A2"/>
    <mergeCell ref="B1:B2"/>
    <mergeCell ref="C1:C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"/>
  <sheetViews>
    <sheetView workbookViewId="0">
      <selection sqref="A1:XFD1048576"/>
    </sheetView>
  </sheetViews>
  <sheetFormatPr baseColWidth="10" defaultRowHeight="15" x14ac:dyDescent="0.25"/>
  <cols>
    <col min="1" max="1" width="17.5703125" customWidth="1"/>
    <col min="2" max="3" width="7.5703125" customWidth="1"/>
    <col min="5" max="12" width="6.85546875" customWidth="1"/>
  </cols>
  <sheetData>
    <row r="1" spans="1:12" ht="18.75" customHeight="1" x14ac:dyDescent="0.25">
      <c r="A1" s="13" t="s">
        <v>0</v>
      </c>
      <c r="B1" s="13" t="s">
        <v>1</v>
      </c>
      <c r="C1" s="13" t="s">
        <v>2</v>
      </c>
      <c r="D1" s="6" t="s">
        <v>3</v>
      </c>
      <c r="E1" s="7">
        <f>E2*60/1000</f>
        <v>0</v>
      </c>
      <c r="F1" s="7">
        <f t="shared" ref="F1:L1" si="0">F2*60/1000</f>
        <v>19.98</v>
      </c>
      <c r="G1" s="7">
        <f t="shared" si="0"/>
        <v>25.02</v>
      </c>
      <c r="H1" s="7">
        <f t="shared" si="0"/>
        <v>28.02</v>
      </c>
      <c r="I1" s="7">
        <f t="shared" si="0"/>
        <v>30</v>
      </c>
      <c r="J1" s="7">
        <f t="shared" si="0"/>
        <v>31.98</v>
      </c>
      <c r="K1" s="7">
        <f t="shared" si="0"/>
        <v>36</v>
      </c>
      <c r="L1" s="7">
        <f t="shared" si="0"/>
        <v>40.020000000000003</v>
      </c>
    </row>
    <row r="2" spans="1:12" ht="18.75" customHeight="1" thickBot="1" x14ac:dyDescent="0.3">
      <c r="A2" s="14"/>
      <c r="B2" s="14"/>
      <c r="C2" s="14"/>
      <c r="D2" s="8" t="s">
        <v>4</v>
      </c>
      <c r="E2" s="8">
        <v>0</v>
      </c>
      <c r="F2" s="8">
        <v>333</v>
      </c>
      <c r="G2" s="8">
        <v>417</v>
      </c>
      <c r="H2" s="8">
        <v>467</v>
      </c>
      <c r="I2" s="8">
        <v>500</v>
      </c>
      <c r="J2" s="8">
        <v>533</v>
      </c>
      <c r="K2" s="8">
        <v>600</v>
      </c>
      <c r="L2" s="8">
        <v>667</v>
      </c>
    </row>
    <row r="3" spans="1:12" ht="18.75" customHeight="1" thickTop="1" x14ac:dyDescent="0.25">
      <c r="A3" s="9" t="s">
        <v>16</v>
      </c>
      <c r="B3" s="9">
        <v>7.5</v>
      </c>
      <c r="C3" s="9">
        <v>10</v>
      </c>
      <c r="D3" s="9" t="s">
        <v>6</v>
      </c>
      <c r="E3" s="9">
        <v>100</v>
      </c>
      <c r="F3" s="9">
        <v>75</v>
      </c>
      <c r="G3" s="9">
        <v>66</v>
      </c>
      <c r="H3" s="9">
        <v>59</v>
      </c>
      <c r="I3" s="9">
        <v>54</v>
      </c>
      <c r="J3" s="9">
        <v>47</v>
      </c>
      <c r="K3" s="9">
        <v>39</v>
      </c>
      <c r="L3" s="9">
        <v>29</v>
      </c>
    </row>
  </sheetData>
  <mergeCells count="3">
    <mergeCell ref="A1:A2"/>
    <mergeCell ref="B1:B2"/>
    <mergeCell ref="C1:C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"/>
  <sheetViews>
    <sheetView workbookViewId="0">
      <selection sqref="A1:XFD1048576"/>
    </sheetView>
  </sheetViews>
  <sheetFormatPr baseColWidth="10" defaultRowHeight="15" x14ac:dyDescent="0.25"/>
  <cols>
    <col min="1" max="1" width="17.5703125" customWidth="1"/>
    <col min="2" max="3" width="7.5703125" customWidth="1"/>
    <col min="5" max="12" width="6.85546875" customWidth="1"/>
  </cols>
  <sheetData>
    <row r="1" spans="1:12" ht="18.75" customHeight="1" x14ac:dyDescent="0.25">
      <c r="A1" s="13" t="s">
        <v>0</v>
      </c>
      <c r="B1" s="13" t="s">
        <v>1</v>
      </c>
      <c r="C1" s="13" t="s">
        <v>2</v>
      </c>
      <c r="D1" s="6" t="s">
        <v>3</v>
      </c>
      <c r="E1" s="7">
        <f>E2*60/1000</f>
        <v>0</v>
      </c>
      <c r="F1" s="7">
        <f t="shared" ref="F1:L1" si="0">F2*60/1000</f>
        <v>19.98</v>
      </c>
      <c r="G1" s="7">
        <f t="shared" si="0"/>
        <v>25.02</v>
      </c>
      <c r="H1" s="7">
        <f t="shared" si="0"/>
        <v>28.02</v>
      </c>
      <c r="I1" s="7">
        <f t="shared" si="0"/>
        <v>30</v>
      </c>
      <c r="J1" s="7">
        <f t="shared" si="0"/>
        <v>31.98</v>
      </c>
      <c r="K1" s="7">
        <f t="shared" si="0"/>
        <v>36</v>
      </c>
      <c r="L1" s="7">
        <f t="shared" si="0"/>
        <v>40.020000000000003</v>
      </c>
    </row>
    <row r="2" spans="1:12" ht="18.75" customHeight="1" thickBot="1" x14ac:dyDescent="0.3">
      <c r="A2" s="14"/>
      <c r="B2" s="14"/>
      <c r="C2" s="14"/>
      <c r="D2" s="8" t="s">
        <v>4</v>
      </c>
      <c r="E2" s="8">
        <v>0</v>
      </c>
      <c r="F2" s="8">
        <v>333</v>
      </c>
      <c r="G2" s="8">
        <v>417</v>
      </c>
      <c r="H2" s="8">
        <v>467</v>
      </c>
      <c r="I2" s="8">
        <v>500</v>
      </c>
      <c r="J2" s="8">
        <v>533</v>
      </c>
      <c r="K2" s="8">
        <v>600</v>
      </c>
      <c r="L2" s="8">
        <v>667</v>
      </c>
    </row>
    <row r="3" spans="1:12" ht="18.75" customHeight="1" thickTop="1" x14ac:dyDescent="0.25">
      <c r="A3" s="9" t="s">
        <v>17</v>
      </c>
      <c r="B3" s="9">
        <v>9.1999999999999993</v>
      </c>
      <c r="C3" s="9">
        <v>12.5</v>
      </c>
      <c r="D3" s="9" t="s">
        <v>6</v>
      </c>
      <c r="E3" s="9">
        <v>127</v>
      </c>
      <c r="F3" s="9">
        <v>93</v>
      </c>
      <c r="G3" s="9">
        <v>82</v>
      </c>
      <c r="H3" s="9">
        <v>73</v>
      </c>
      <c r="I3" s="9">
        <v>66</v>
      </c>
      <c r="J3" s="9">
        <v>60</v>
      </c>
      <c r="K3" s="9">
        <v>47</v>
      </c>
      <c r="L3" s="9">
        <v>32</v>
      </c>
    </row>
  </sheetData>
  <mergeCells count="3">
    <mergeCell ref="A1:A2"/>
    <mergeCell ref="B1:B2"/>
    <mergeCell ref="C1:C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181C-E0C9-47B1-91D4-1EC636055EC2}">
  <dimension ref="A1:L3"/>
  <sheetViews>
    <sheetView workbookViewId="0">
      <selection sqref="A1:XFD1048576"/>
    </sheetView>
  </sheetViews>
  <sheetFormatPr baseColWidth="10" defaultRowHeight="15" x14ac:dyDescent="0.25"/>
  <cols>
    <col min="1" max="1" width="17.5703125" customWidth="1"/>
    <col min="2" max="3" width="7.5703125" customWidth="1"/>
    <col min="5" max="12" width="6.85546875" customWidth="1"/>
  </cols>
  <sheetData>
    <row r="1" spans="1:12" ht="18.75" customHeight="1" x14ac:dyDescent="0.25">
      <c r="A1" s="13" t="s">
        <v>0</v>
      </c>
      <c r="B1" s="13" t="s">
        <v>1</v>
      </c>
      <c r="C1" s="13" t="s">
        <v>2</v>
      </c>
      <c r="D1" s="6" t="s">
        <v>3</v>
      </c>
      <c r="E1" s="7">
        <f>E2*60/1000</f>
        <v>0</v>
      </c>
      <c r="F1" s="7">
        <f t="shared" ref="F1:L1" si="0">F2*60/1000</f>
        <v>15</v>
      </c>
      <c r="G1" s="7">
        <f t="shared" si="0"/>
        <v>19.98</v>
      </c>
      <c r="H1" s="7">
        <f t="shared" si="0"/>
        <v>25.02</v>
      </c>
      <c r="I1" s="7">
        <f t="shared" si="0"/>
        <v>30</v>
      </c>
      <c r="J1" s="7">
        <f t="shared" si="0"/>
        <v>33</v>
      </c>
      <c r="K1" s="7">
        <f t="shared" si="0"/>
        <v>34.979999999999997</v>
      </c>
      <c r="L1" s="7">
        <f t="shared" si="0"/>
        <v>40.020000000000003</v>
      </c>
    </row>
    <row r="2" spans="1:12" ht="18.75" customHeight="1" thickBot="1" x14ac:dyDescent="0.3">
      <c r="A2" s="14"/>
      <c r="B2" s="14"/>
      <c r="C2" s="14"/>
      <c r="D2" s="8" t="s">
        <v>4</v>
      </c>
      <c r="E2" s="8">
        <v>0</v>
      </c>
      <c r="F2" s="8">
        <v>250</v>
      </c>
      <c r="G2" s="8">
        <v>333</v>
      </c>
      <c r="H2" s="8">
        <v>417</v>
      </c>
      <c r="I2" s="8">
        <v>500</v>
      </c>
      <c r="J2" s="8">
        <v>550</v>
      </c>
      <c r="K2" s="8">
        <v>583</v>
      </c>
      <c r="L2" s="8">
        <v>667</v>
      </c>
    </row>
    <row r="3" spans="1:12" ht="18.75" customHeight="1" thickTop="1" x14ac:dyDescent="0.25">
      <c r="A3" s="9" t="s">
        <v>18</v>
      </c>
      <c r="B3" s="9">
        <v>9.1999999999999993</v>
      </c>
      <c r="C3" s="9">
        <v>12.5</v>
      </c>
      <c r="D3" s="9" t="s">
        <v>6</v>
      </c>
      <c r="E3" s="9">
        <v>108</v>
      </c>
      <c r="F3" s="9">
        <v>86</v>
      </c>
      <c r="G3" s="9">
        <v>76</v>
      </c>
      <c r="H3" s="9">
        <v>65</v>
      </c>
      <c r="I3" s="9">
        <v>50</v>
      </c>
      <c r="J3" s="9">
        <v>41</v>
      </c>
      <c r="K3" s="9">
        <v>34</v>
      </c>
      <c r="L3" s="9">
        <v>17</v>
      </c>
    </row>
  </sheetData>
  <mergeCells count="3">
    <mergeCell ref="A1:A2"/>
    <mergeCell ref="B1:B2"/>
    <mergeCell ref="C1:C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EC11-A52A-4DAF-8539-FCCD2221C735}">
  <dimension ref="A1:L3"/>
  <sheetViews>
    <sheetView workbookViewId="0">
      <selection sqref="A1:XFD1048576"/>
    </sheetView>
  </sheetViews>
  <sheetFormatPr baseColWidth="10" defaultRowHeight="15" x14ac:dyDescent="0.25"/>
  <cols>
    <col min="1" max="1" width="17.5703125" customWidth="1"/>
    <col min="2" max="3" width="7.5703125" customWidth="1"/>
    <col min="5" max="12" width="6.85546875" customWidth="1"/>
  </cols>
  <sheetData>
    <row r="1" spans="1:12" ht="18.75" customHeight="1" x14ac:dyDescent="0.25">
      <c r="A1" s="13" t="s">
        <v>0</v>
      </c>
      <c r="B1" s="13" t="s">
        <v>1</v>
      </c>
      <c r="C1" s="13" t="s">
        <v>2</v>
      </c>
      <c r="D1" s="6" t="s">
        <v>3</v>
      </c>
      <c r="E1" s="7">
        <f>E2*60/1000</f>
        <v>0</v>
      </c>
      <c r="F1" s="7">
        <f t="shared" ref="F1:L1" si="0">F2*60/1000</f>
        <v>15</v>
      </c>
      <c r="G1" s="7">
        <f t="shared" si="0"/>
        <v>19.98</v>
      </c>
      <c r="H1" s="7">
        <f t="shared" si="0"/>
        <v>25.02</v>
      </c>
      <c r="I1" s="7">
        <f t="shared" si="0"/>
        <v>30</v>
      </c>
      <c r="J1" s="7">
        <f t="shared" si="0"/>
        <v>33</v>
      </c>
      <c r="K1" s="7">
        <f t="shared" si="0"/>
        <v>34.979999999999997</v>
      </c>
      <c r="L1" s="7">
        <f t="shared" si="0"/>
        <v>40.020000000000003</v>
      </c>
    </row>
    <row r="2" spans="1:12" ht="18.75" customHeight="1" thickBot="1" x14ac:dyDescent="0.3">
      <c r="A2" s="14"/>
      <c r="B2" s="14"/>
      <c r="C2" s="14"/>
      <c r="D2" s="8" t="s">
        <v>4</v>
      </c>
      <c r="E2" s="8">
        <v>0</v>
      </c>
      <c r="F2" s="8">
        <v>250</v>
      </c>
      <c r="G2" s="8">
        <v>333</v>
      </c>
      <c r="H2" s="8">
        <v>417</v>
      </c>
      <c r="I2" s="8">
        <v>500</v>
      </c>
      <c r="J2" s="8">
        <v>550</v>
      </c>
      <c r="K2" s="8">
        <v>583</v>
      </c>
      <c r="L2" s="8">
        <v>667</v>
      </c>
    </row>
    <row r="3" spans="1:12" ht="18.75" customHeight="1" thickTop="1" x14ac:dyDescent="0.25">
      <c r="A3" s="9" t="s">
        <v>19</v>
      </c>
      <c r="B3" s="9">
        <v>15</v>
      </c>
      <c r="C3" s="9">
        <v>20</v>
      </c>
      <c r="D3" s="9" t="s">
        <v>6</v>
      </c>
      <c r="E3" s="9">
        <v>191</v>
      </c>
      <c r="F3" s="9">
        <v>152</v>
      </c>
      <c r="G3" s="9">
        <v>134</v>
      </c>
      <c r="H3" s="9">
        <v>115</v>
      </c>
      <c r="I3" s="9">
        <v>90</v>
      </c>
      <c r="J3" s="9">
        <v>73</v>
      </c>
      <c r="K3" s="9">
        <v>61</v>
      </c>
      <c r="L3" s="9">
        <v>30</v>
      </c>
    </row>
  </sheetData>
  <mergeCells count="3">
    <mergeCell ref="A1:A2"/>
    <mergeCell ref="B1:B2"/>
    <mergeCell ref="C1:C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10F92-3627-47E8-A76B-D99DF344B1FE}">
  <dimension ref="A1:L3"/>
  <sheetViews>
    <sheetView workbookViewId="0">
      <selection sqref="A1:XFD1048576"/>
    </sheetView>
  </sheetViews>
  <sheetFormatPr baseColWidth="10" defaultRowHeight="15" x14ac:dyDescent="0.25"/>
  <cols>
    <col min="1" max="1" width="17.5703125" customWidth="1"/>
    <col min="2" max="3" width="7.5703125" customWidth="1"/>
    <col min="5" max="12" width="6.85546875" customWidth="1"/>
  </cols>
  <sheetData>
    <row r="1" spans="1:12" ht="18.75" customHeight="1" x14ac:dyDescent="0.25">
      <c r="A1" s="13" t="s">
        <v>0</v>
      </c>
      <c r="B1" s="13" t="s">
        <v>1</v>
      </c>
      <c r="C1" s="13" t="s">
        <v>2</v>
      </c>
      <c r="D1" s="6" t="s">
        <v>3</v>
      </c>
      <c r="E1" s="7">
        <f>E2*60/1000</f>
        <v>0</v>
      </c>
      <c r="F1" s="7">
        <f t="shared" ref="F1:L1" si="0">F2*60/1000</f>
        <v>13.98</v>
      </c>
      <c r="G1" s="7">
        <f t="shared" si="0"/>
        <v>21</v>
      </c>
      <c r="H1" s="7">
        <f t="shared" si="0"/>
        <v>34.979999999999997</v>
      </c>
      <c r="I1" s="7">
        <f t="shared" si="0"/>
        <v>40.020000000000003</v>
      </c>
      <c r="J1" s="7">
        <f t="shared" si="0"/>
        <v>45</v>
      </c>
      <c r="K1" s="7">
        <f t="shared" si="0"/>
        <v>49.98</v>
      </c>
      <c r="L1" s="7">
        <f t="shared" si="0"/>
        <v>54</v>
      </c>
    </row>
    <row r="2" spans="1:12" ht="18.75" customHeight="1" thickBot="1" x14ac:dyDescent="0.3">
      <c r="A2" s="14"/>
      <c r="B2" s="14"/>
      <c r="C2" s="14"/>
      <c r="D2" s="8" t="s">
        <v>4</v>
      </c>
      <c r="E2" s="8">
        <v>0</v>
      </c>
      <c r="F2" s="8">
        <v>233</v>
      </c>
      <c r="G2" s="8">
        <v>350</v>
      </c>
      <c r="H2" s="8">
        <v>583</v>
      </c>
      <c r="I2" s="8">
        <v>667</v>
      </c>
      <c r="J2" s="8">
        <v>750</v>
      </c>
      <c r="K2" s="8">
        <v>833</v>
      </c>
      <c r="L2" s="8">
        <v>900</v>
      </c>
    </row>
    <row r="3" spans="1:12" ht="18.75" customHeight="1" thickTop="1" x14ac:dyDescent="0.25">
      <c r="A3" s="9" t="s">
        <v>20</v>
      </c>
      <c r="B3" s="9">
        <v>7.5</v>
      </c>
      <c r="C3" s="9">
        <v>10</v>
      </c>
      <c r="D3" s="9" t="s">
        <v>6</v>
      </c>
      <c r="E3" s="9">
        <v>50</v>
      </c>
      <c r="F3" s="9">
        <v>46</v>
      </c>
      <c r="G3" s="9">
        <v>44</v>
      </c>
      <c r="H3" s="9">
        <v>36</v>
      </c>
      <c r="I3" s="9">
        <v>31</v>
      </c>
      <c r="J3" s="9">
        <v>27</v>
      </c>
      <c r="K3" s="9">
        <v>22</v>
      </c>
      <c r="L3" s="9">
        <v>17</v>
      </c>
    </row>
  </sheetData>
  <mergeCells count="3">
    <mergeCell ref="A1:A2"/>
    <mergeCell ref="B1:B2"/>
    <mergeCell ref="C1:C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8A97-7B32-4D0A-9AAC-8BC855454271}">
  <dimension ref="A1:L3"/>
  <sheetViews>
    <sheetView workbookViewId="0">
      <selection sqref="A1:XFD1048576"/>
    </sheetView>
  </sheetViews>
  <sheetFormatPr baseColWidth="10" defaultRowHeight="15" x14ac:dyDescent="0.25"/>
  <cols>
    <col min="1" max="1" width="17.5703125" customWidth="1"/>
    <col min="2" max="3" width="7.5703125" customWidth="1"/>
    <col min="5" max="12" width="6.85546875" customWidth="1"/>
  </cols>
  <sheetData>
    <row r="1" spans="1:12" ht="18.75" customHeight="1" x14ac:dyDescent="0.25">
      <c r="A1" s="13" t="s">
        <v>0</v>
      </c>
      <c r="B1" s="13" t="s">
        <v>1</v>
      </c>
      <c r="C1" s="13" t="s">
        <v>2</v>
      </c>
      <c r="D1" s="6" t="s">
        <v>3</v>
      </c>
      <c r="E1" s="7">
        <f>E2*60/1000</f>
        <v>0</v>
      </c>
      <c r="F1" s="7">
        <f t="shared" ref="F1:L1" si="0">F2*60/1000</f>
        <v>18</v>
      </c>
      <c r="G1" s="7">
        <f t="shared" si="0"/>
        <v>27</v>
      </c>
      <c r="H1" s="7">
        <f t="shared" si="0"/>
        <v>36</v>
      </c>
      <c r="I1" s="7">
        <f t="shared" si="0"/>
        <v>40.020000000000003</v>
      </c>
      <c r="J1" s="7">
        <f t="shared" si="0"/>
        <v>45</v>
      </c>
      <c r="K1" s="7">
        <f t="shared" si="0"/>
        <v>49.98</v>
      </c>
      <c r="L1" s="7">
        <f t="shared" si="0"/>
        <v>58.02</v>
      </c>
    </row>
    <row r="2" spans="1:12" ht="18.75" customHeight="1" thickBot="1" x14ac:dyDescent="0.3">
      <c r="A2" s="14"/>
      <c r="B2" s="14"/>
      <c r="C2" s="14"/>
      <c r="D2" s="8" t="s">
        <v>4</v>
      </c>
      <c r="E2" s="8">
        <v>0</v>
      </c>
      <c r="F2" s="8">
        <v>300</v>
      </c>
      <c r="G2" s="8">
        <v>450</v>
      </c>
      <c r="H2" s="8">
        <v>600</v>
      </c>
      <c r="I2" s="8">
        <v>667</v>
      </c>
      <c r="J2" s="8">
        <v>750</v>
      </c>
      <c r="K2" s="8">
        <v>833</v>
      </c>
      <c r="L2" s="8">
        <v>967</v>
      </c>
    </row>
    <row r="3" spans="1:12" ht="18.75" customHeight="1" thickTop="1" x14ac:dyDescent="0.25">
      <c r="A3" s="9" t="s">
        <v>21</v>
      </c>
      <c r="B3" s="9">
        <v>9.1999999999999993</v>
      </c>
      <c r="C3" s="9">
        <v>12.5</v>
      </c>
      <c r="D3" s="9" t="s">
        <v>6</v>
      </c>
      <c r="E3" s="9">
        <v>62</v>
      </c>
      <c r="F3" s="9">
        <v>56</v>
      </c>
      <c r="G3" s="9">
        <v>50</v>
      </c>
      <c r="H3" s="9">
        <v>43</v>
      </c>
      <c r="I3" s="9">
        <v>39</v>
      </c>
      <c r="J3" s="9">
        <v>33</v>
      </c>
      <c r="K3" s="9">
        <v>27</v>
      </c>
      <c r="L3" s="9">
        <v>16</v>
      </c>
    </row>
  </sheetData>
  <mergeCells count="3">
    <mergeCell ref="A1:A2"/>
    <mergeCell ref="B1:B2"/>
    <mergeCell ref="C1:C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3AF4-13A6-4EE1-9782-8526BDE8EB16}">
  <dimension ref="A1:L3"/>
  <sheetViews>
    <sheetView workbookViewId="0">
      <selection sqref="A1:XFD1048576"/>
    </sheetView>
  </sheetViews>
  <sheetFormatPr baseColWidth="10" defaultRowHeight="15" x14ac:dyDescent="0.25"/>
  <cols>
    <col min="1" max="1" width="17.5703125" customWidth="1"/>
    <col min="2" max="3" width="7.5703125" customWidth="1"/>
    <col min="5" max="12" width="6.85546875" customWidth="1"/>
  </cols>
  <sheetData>
    <row r="1" spans="1:12" ht="18.75" customHeight="1" x14ac:dyDescent="0.25">
      <c r="A1" s="13" t="s">
        <v>0</v>
      </c>
      <c r="B1" s="13" t="s">
        <v>1</v>
      </c>
      <c r="C1" s="13" t="s">
        <v>2</v>
      </c>
      <c r="D1" s="6" t="s">
        <v>3</v>
      </c>
      <c r="E1" s="7">
        <f>E2*60/1000</f>
        <v>0</v>
      </c>
      <c r="F1" s="7">
        <f t="shared" ref="F1:L1" si="0">F2*60/1000</f>
        <v>18</v>
      </c>
      <c r="G1" s="7">
        <f t="shared" si="0"/>
        <v>27</v>
      </c>
      <c r="H1" s="7">
        <f t="shared" si="0"/>
        <v>36</v>
      </c>
      <c r="I1" s="7">
        <f t="shared" si="0"/>
        <v>40.020000000000003</v>
      </c>
      <c r="J1" s="7">
        <f t="shared" si="0"/>
        <v>45</v>
      </c>
      <c r="K1" s="7">
        <f t="shared" si="0"/>
        <v>49.98</v>
      </c>
      <c r="L1" s="7">
        <f t="shared" si="0"/>
        <v>58.02</v>
      </c>
    </row>
    <row r="2" spans="1:12" ht="18.75" customHeight="1" thickBot="1" x14ac:dyDescent="0.3">
      <c r="A2" s="14"/>
      <c r="B2" s="14"/>
      <c r="C2" s="14"/>
      <c r="D2" s="8" t="s">
        <v>4</v>
      </c>
      <c r="E2" s="8">
        <v>0</v>
      </c>
      <c r="F2" s="8">
        <v>300</v>
      </c>
      <c r="G2" s="8">
        <v>450</v>
      </c>
      <c r="H2" s="8">
        <v>600</v>
      </c>
      <c r="I2" s="8">
        <v>667</v>
      </c>
      <c r="J2" s="8">
        <v>750</v>
      </c>
      <c r="K2" s="8">
        <v>833</v>
      </c>
      <c r="L2" s="8">
        <v>967</v>
      </c>
    </row>
    <row r="3" spans="1:12" ht="18.75" customHeight="1" thickTop="1" x14ac:dyDescent="0.25">
      <c r="A3" s="9" t="s">
        <v>22</v>
      </c>
      <c r="B3" s="9">
        <v>9.1999999999999993</v>
      </c>
      <c r="C3" s="9">
        <v>12.5</v>
      </c>
      <c r="D3" s="9" t="s">
        <v>6</v>
      </c>
      <c r="E3" s="9">
        <v>74</v>
      </c>
      <c r="F3" s="9">
        <v>67</v>
      </c>
      <c r="G3" s="9">
        <v>60</v>
      </c>
      <c r="H3" s="9">
        <v>52</v>
      </c>
      <c r="I3" s="9">
        <v>47</v>
      </c>
      <c r="J3" s="9">
        <v>39.5</v>
      </c>
      <c r="K3" s="9">
        <v>32</v>
      </c>
      <c r="L3" s="9">
        <v>19</v>
      </c>
    </row>
  </sheetData>
  <mergeCells count="3">
    <mergeCell ref="A1:A2"/>
    <mergeCell ref="B1:B2"/>
    <mergeCell ref="C1:C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96D8E-DB5B-48DA-84A4-2C4395768BE0}">
  <dimension ref="A1:L3"/>
  <sheetViews>
    <sheetView workbookViewId="0">
      <selection sqref="A1:XFD1048576"/>
    </sheetView>
  </sheetViews>
  <sheetFormatPr baseColWidth="10" defaultRowHeight="15" x14ac:dyDescent="0.25"/>
  <cols>
    <col min="1" max="1" width="17.5703125" customWidth="1"/>
    <col min="2" max="3" width="7.5703125" customWidth="1"/>
    <col min="5" max="12" width="6.85546875" customWidth="1"/>
  </cols>
  <sheetData>
    <row r="1" spans="1:12" ht="18.75" customHeight="1" x14ac:dyDescent="0.25">
      <c r="A1" s="13" t="s">
        <v>0</v>
      </c>
      <c r="B1" s="13" t="s">
        <v>1</v>
      </c>
      <c r="C1" s="13" t="s">
        <v>2</v>
      </c>
      <c r="D1" s="6" t="s">
        <v>3</v>
      </c>
      <c r="E1" s="7">
        <f>E2*60/1000</f>
        <v>0</v>
      </c>
      <c r="F1" s="7">
        <f t="shared" ref="F1:L1" si="0">F2*60/1000</f>
        <v>6</v>
      </c>
      <c r="G1" s="7">
        <f t="shared" si="0"/>
        <v>7.98</v>
      </c>
      <c r="H1" s="7">
        <f t="shared" si="0"/>
        <v>10.02</v>
      </c>
      <c r="I1" s="7">
        <f t="shared" si="0"/>
        <v>12</v>
      </c>
      <c r="J1" s="7">
        <f t="shared" si="0"/>
        <v>13.98</v>
      </c>
      <c r="K1" s="7">
        <f t="shared" si="0"/>
        <v>16.02</v>
      </c>
      <c r="L1" s="7">
        <f t="shared" si="0"/>
        <v>18</v>
      </c>
    </row>
    <row r="2" spans="1:12" ht="18.75" customHeight="1" thickBot="1" x14ac:dyDescent="0.3">
      <c r="A2" s="14"/>
      <c r="B2" s="14"/>
      <c r="C2" s="14"/>
      <c r="D2" s="8" t="s">
        <v>4</v>
      </c>
      <c r="E2" s="8">
        <v>0</v>
      </c>
      <c r="F2" s="8">
        <v>100</v>
      </c>
      <c r="G2" s="8">
        <v>133</v>
      </c>
      <c r="H2" s="8">
        <v>167</v>
      </c>
      <c r="I2" s="8">
        <v>200</v>
      </c>
      <c r="J2" s="8">
        <v>233</v>
      </c>
      <c r="K2" s="8">
        <v>267</v>
      </c>
      <c r="L2" s="8">
        <v>300</v>
      </c>
    </row>
    <row r="3" spans="1:12" ht="18.75" customHeight="1" thickTop="1" x14ac:dyDescent="0.25">
      <c r="A3" s="9" t="s">
        <v>23</v>
      </c>
      <c r="B3" s="9">
        <v>4</v>
      </c>
      <c r="C3" s="9">
        <v>5.5</v>
      </c>
      <c r="D3" s="9" t="s">
        <v>6</v>
      </c>
      <c r="E3" s="9">
        <v>99</v>
      </c>
      <c r="F3" s="9">
        <v>92</v>
      </c>
      <c r="G3" s="9">
        <v>89</v>
      </c>
      <c r="H3" s="9">
        <v>84</v>
      </c>
      <c r="I3" s="9">
        <v>76</v>
      </c>
      <c r="J3" s="9">
        <v>65</v>
      </c>
      <c r="K3" s="9">
        <v>50</v>
      </c>
      <c r="L3" s="9">
        <v>32</v>
      </c>
    </row>
  </sheetData>
  <mergeCells count="3">
    <mergeCell ref="A1:A2"/>
    <mergeCell ref="B1:B2"/>
    <mergeCell ref="C1:C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FF4F-7E81-4A06-A707-3C019EB173FE}">
  <dimension ref="A1:L3"/>
  <sheetViews>
    <sheetView workbookViewId="0">
      <selection sqref="A1:XFD1048576"/>
    </sheetView>
  </sheetViews>
  <sheetFormatPr baseColWidth="10" defaultRowHeight="15" x14ac:dyDescent="0.25"/>
  <cols>
    <col min="1" max="1" width="17.5703125" customWidth="1"/>
    <col min="2" max="3" width="7.5703125" customWidth="1"/>
    <col min="5" max="12" width="6.85546875" customWidth="1"/>
  </cols>
  <sheetData>
    <row r="1" spans="1:12" ht="18.75" customHeight="1" x14ac:dyDescent="0.25">
      <c r="A1" s="13" t="s">
        <v>0</v>
      </c>
      <c r="B1" s="13" t="s">
        <v>1</v>
      </c>
      <c r="C1" s="13" t="s">
        <v>2</v>
      </c>
      <c r="D1" s="6" t="s">
        <v>3</v>
      </c>
      <c r="E1" s="7">
        <f>E2*60/1000</f>
        <v>0</v>
      </c>
      <c r="F1" s="7">
        <f t="shared" ref="F1:L1" si="0">F2*60/1000</f>
        <v>6</v>
      </c>
      <c r="G1" s="7">
        <f t="shared" si="0"/>
        <v>7.98</v>
      </c>
      <c r="H1" s="7">
        <f t="shared" si="0"/>
        <v>10.02</v>
      </c>
      <c r="I1" s="7">
        <f t="shared" si="0"/>
        <v>12</v>
      </c>
      <c r="J1" s="7">
        <f t="shared" si="0"/>
        <v>13.98</v>
      </c>
      <c r="K1" s="7">
        <f t="shared" si="0"/>
        <v>16.02</v>
      </c>
      <c r="L1" s="7">
        <f t="shared" si="0"/>
        <v>18</v>
      </c>
    </row>
    <row r="2" spans="1:12" ht="18.75" customHeight="1" thickBot="1" x14ac:dyDescent="0.3">
      <c r="A2" s="14"/>
      <c r="B2" s="14"/>
      <c r="C2" s="14"/>
      <c r="D2" s="8" t="s">
        <v>4</v>
      </c>
      <c r="E2" s="8">
        <v>0</v>
      </c>
      <c r="F2" s="8">
        <v>100</v>
      </c>
      <c r="G2" s="8">
        <v>133</v>
      </c>
      <c r="H2" s="8">
        <v>167</v>
      </c>
      <c r="I2" s="8">
        <v>200</v>
      </c>
      <c r="J2" s="8">
        <v>233</v>
      </c>
      <c r="K2" s="8">
        <v>267</v>
      </c>
      <c r="L2" s="8">
        <v>300</v>
      </c>
    </row>
    <row r="3" spans="1:12" ht="18.75" customHeight="1" thickTop="1" x14ac:dyDescent="0.25">
      <c r="A3" s="9" t="s">
        <v>24</v>
      </c>
      <c r="B3" s="9">
        <v>5.5</v>
      </c>
      <c r="C3" s="9">
        <v>7.5</v>
      </c>
      <c r="D3" s="9" t="s">
        <v>6</v>
      </c>
      <c r="E3" s="9">
        <v>132</v>
      </c>
      <c r="F3" s="9">
        <v>122</v>
      </c>
      <c r="G3" s="9">
        <v>116</v>
      </c>
      <c r="H3" s="9">
        <v>110</v>
      </c>
      <c r="I3" s="9">
        <v>102</v>
      </c>
      <c r="J3" s="9">
        <v>88</v>
      </c>
      <c r="K3" s="9">
        <v>68</v>
      </c>
      <c r="L3" s="9">
        <v>42</v>
      </c>
    </row>
  </sheetData>
  <mergeCells count="3">
    <mergeCell ref="A1:A2"/>
    <mergeCell ref="B1:B2"/>
    <mergeCell ref="C1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"/>
  <sheetViews>
    <sheetView workbookViewId="0">
      <selection sqref="A1:XFD1048576"/>
    </sheetView>
  </sheetViews>
  <sheetFormatPr baseColWidth="10" defaultRowHeight="15" x14ac:dyDescent="0.25"/>
  <cols>
    <col min="1" max="1" width="14.85546875" customWidth="1"/>
    <col min="2" max="3" width="7.5703125" customWidth="1"/>
    <col min="5" max="12" width="7.5703125" customWidth="1"/>
  </cols>
  <sheetData>
    <row r="1" spans="1:14" ht="17.25" thickBot="1" x14ac:dyDescent="0.3">
      <c r="A1" s="11" t="s">
        <v>0</v>
      </c>
      <c r="B1" s="11" t="s">
        <v>1</v>
      </c>
      <c r="C1" s="11" t="s">
        <v>2</v>
      </c>
      <c r="D1" s="1" t="s">
        <v>3</v>
      </c>
      <c r="E1" s="1">
        <v>0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</row>
    <row r="2" spans="1:14" ht="15.75" thickBot="1" x14ac:dyDescent="0.3">
      <c r="A2" s="12"/>
      <c r="B2" s="12"/>
      <c r="C2" s="12"/>
      <c r="D2" s="2" t="s">
        <v>4</v>
      </c>
      <c r="E2" s="2">
        <v>0</v>
      </c>
      <c r="F2" s="2">
        <v>17</v>
      </c>
      <c r="G2" s="2">
        <v>33</v>
      </c>
      <c r="H2" s="2">
        <v>50</v>
      </c>
      <c r="I2" s="2">
        <v>67</v>
      </c>
      <c r="J2" s="2">
        <v>83</v>
      </c>
      <c r="K2" s="2">
        <v>100</v>
      </c>
      <c r="L2" s="2">
        <v>117</v>
      </c>
      <c r="M2">
        <v>60</v>
      </c>
      <c r="N2">
        <f>M2</f>
        <v>60</v>
      </c>
    </row>
    <row r="3" spans="1:14" ht="16.5" thickTop="1" thickBot="1" x14ac:dyDescent="0.3">
      <c r="A3" s="3" t="s">
        <v>7</v>
      </c>
      <c r="B3" s="4">
        <v>5.5</v>
      </c>
      <c r="C3" s="4">
        <v>7.5</v>
      </c>
      <c r="D3" s="4" t="s">
        <v>6</v>
      </c>
      <c r="E3" s="4">
        <v>290</v>
      </c>
      <c r="F3" s="4">
        <v>282</v>
      </c>
      <c r="G3" s="4">
        <v>275</v>
      </c>
      <c r="H3" s="4">
        <v>270</v>
      </c>
      <c r="I3" s="4">
        <v>251</v>
      </c>
      <c r="J3" s="4">
        <v>220</v>
      </c>
      <c r="K3" s="4">
        <v>175</v>
      </c>
      <c r="L3" s="4">
        <v>117</v>
      </c>
    </row>
  </sheetData>
  <mergeCells count="3">
    <mergeCell ref="A1:A2"/>
    <mergeCell ref="B1:B2"/>
    <mergeCell ref="C1:C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BA61-8FE2-4AEB-80A3-B6797F3A794A}">
  <dimension ref="A1:L3"/>
  <sheetViews>
    <sheetView tabSelected="1" workbookViewId="0">
      <selection activeCell="M8" sqref="M8"/>
    </sheetView>
  </sheetViews>
  <sheetFormatPr baseColWidth="10" defaultRowHeight="15" x14ac:dyDescent="0.25"/>
  <cols>
    <col min="1" max="1" width="17.5703125" customWidth="1"/>
    <col min="2" max="3" width="7.5703125" customWidth="1"/>
    <col min="5" max="12" width="6.85546875" customWidth="1"/>
  </cols>
  <sheetData>
    <row r="1" spans="1:12" ht="18.75" customHeight="1" x14ac:dyDescent="0.25">
      <c r="A1" s="13" t="s">
        <v>0</v>
      </c>
      <c r="B1" s="13" t="s">
        <v>1</v>
      </c>
      <c r="C1" s="13" t="s">
        <v>2</v>
      </c>
      <c r="D1" s="6" t="s">
        <v>3</v>
      </c>
      <c r="E1" s="7">
        <f>E2*60/1000</f>
        <v>0</v>
      </c>
      <c r="F1" s="7">
        <f t="shared" ref="F1:L1" si="0">F2*60/1000</f>
        <v>6</v>
      </c>
      <c r="G1" s="7">
        <f t="shared" si="0"/>
        <v>7.98</v>
      </c>
      <c r="H1" s="7">
        <f t="shared" si="0"/>
        <v>10.02</v>
      </c>
      <c r="I1" s="7">
        <f t="shared" si="0"/>
        <v>12</v>
      </c>
      <c r="J1" s="7">
        <f t="shared" si="0"/>
        <v>13.98</v>
      </c>
      <c r="K1" s="7">
        <f t="shared" si="0"/>
        <v>16.02</v>
      </c>
      <c r="L1" s="7">
        <f t="shared" si="0"/>
        <v>18</v>
      </c>
    </row>
    <row r="2" spans="1:12" ht="18.75" customHeight="1" thickBot="1" x14ac:dyDescent="0.3">
      <c r="A2" s="14"/>
      <c r="B2" s="14"/>
      <c r="C2" s="14"/>
      <c r="D2" s="8" t="s">
        <v>4</v>
      </c>
      <c r="E2" s="8">
        <v>0</v>
      </c>
      <c r="F2" s="8">
        <v>100</v>
      </c>
      <c r="G2" s="8">
        <v>133</v>
      </c>
      <c r="H2" s="8">
        <v>167</v>
      </c>
      <c r="I2" s="8">
        <v>200</v>
      </c>
      <c r="J2" s="8">
        <v>233</v>
      </c>
      <c r="K2" s="8">
        <v>267</v>
      </c>
      <c r="L2" s="8">
        <v>300</v>
      </c>
    </row>
    <row r="3" spans="1:12" ht="18.75" customHeight="1" thickTop="1" x14ac:dyDescent="0.25">
      <c r="A3" s="9" t="s">
        <v>25</v>
      </c>
      <c r="B3" s="9">
        <v>5.5</v>
      </c>
      <c r="C3" s="9">
        <v>7.5</v>
      </c>
      <c r="D3" s="9" t="s">
        <v>6</v>
      </c>
      <c r="E3" s="9">
        <v>132</v>
      </c>
      <c r="F3" s="9">
        <v>122</v>
      </c>
      <c r="G3" s="9">
        <v>116</v>
      </c>
      <c r="H3" s="9">
        <v>110</v>
      </c>
      <c r="I3" s="9">
        <v>102</v>
      </c>
      <c r="J3" s="9">
        <v>88</v>
      </c>
      <c r="K3" s="9">
        <v>68</v>
      </c>
      <c r="L3" s="9">
        <v>42</v>
      </c>
    </row>
  </sheetData>
  <mergeCells count="3">
    <mergeCell ref="A1:A2"/>
    <mergeCell ref="B1:B2"/>
    <mergeCell ref="C1:C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"/>
  <sheetViews>
    <sheetView workbookViewId="0">
      <selection sqref="A1:XFD1048576"/>
    </sheetView>
  </sheetViews>
  <sheetFormatPr baseColWidth="10" defaultRowHeight="15" x14ac:dyDescent="0.25"/>
  <cols>
    <col min="1" max="1" width="14.85546875" customWidth="1"/>
    <col min="2" max="3" width="7.5703125" customWidth="1"/>
    <col min="5" max="12" width="7.5703125" customWidth="1"/>
  </cols>
  <sheetData>
    <row r="1" spans="1:14" ht="17.25" thickBot="1" x14ac:dyDescent="0.3">
      <c r="A1" s="11" t="s">
        <v>0</v>
      </c>
      <c r="B1" s="11" t="s">
        <v>1</v>
      </c>
      <c r="C1" s="11" t="s">
        <v>2</v>
      </c>
      <c r="D1" s="1" t="s">
        <v>3</v>
      </c>
      <c r="E1" s="1">
        <v>0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</row>
    <row r="2" spans="1:14" ht="15.75" thickBot="1" x14ac:dyDescent="0.3">
      <c r="A2" s="12"/>
      <c r="B2" s="12"/>
      <c r="C2" s="12"/>
      <c r="D2" s="2" t="s">
        <v>4</v>
      </c>
      <c r="E2" s="2">
        <v>0</v>
      </c>
      <c r="F2" s="2">
        <v>17</v>
      </c>
      <c r="G2" s="2">
        <v>33</v>
      </c>
      <c r="H2" s="2">
        <v>50</v>
      </c>
      <c r="I2" s="2">
        <v>67</v>
      </c>
      <c r="J2" s="2">
        <v>83</v>
      </c>
      <c r="K2" s="2">
        <v>100</v>
      </c>
      <c r="L2" s="2">
        <v>117</v>
      </c>
      <c r="M2">
        <v>60</v>
      </c>
      <c r="N2">
        <f>M2</f>
        <v>60</v>
      </c>
    </row>
    <row r="3" spans="1:14" ht="16.5" thickTop="1" thickBot="1" x14ac:dyDescent="0.3">
      <c r="A3" s="3" t="s">
        <v>8</v>
      </c>
      <c r="B3" s="4">
        <v>7.5</v>
      </c>
      <c r="C3" s="4">
        <v>10</v>
      </c>
      <c r="D3" s="4" t="s">
        <v>6</v>
      </c>
      <c r="E3" s="4">
        <v>381</v>
      </c>
      <c r="F3" s="4">
        <v>375</v>
      </c>
      <c r="G3" s="4">
        <v>368</v>
      </c>
      <c r="H3" s="4">
        <v>356</v>
      </c>
      <c r="I3" s="4">
        <v>331</v>
      </c>
      <c r="J3" s="4">
        <v>289</v>
      </c>
      <c r="K3" s="4">
        <v>231</v>
      </c>
      <c r="L3" s="4">
        <v>155</v>
      </c>
    </row>
  </sheetData>
  <mergeCells count="3">
    <mergeCell ref="A1:A2"/>
    <mergeCell ref="B1:B2"/>
    <mergeCell ref="C1:C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"/>
  <sheetViews>
    <sheetView workbookViewId="0">
      <selection sqref="A1:XFD1048576"/>
    </sheetView>
  </sheetViews>
  <sheetFormatPr baseColWidth="10" defaultRowHeight="15" x14ac:dyDescent="0.25"/>
  <cols>
    <col min="1" max="1" width="14.85546875" customWidth="1"/>
    <col min="2" max="3" width="7.5703125" customWidth="1"/>
    <col min="5" max="12" width="7.5703125" customWidth="1"/>
  </cols>
  <sheetData>
    <row r="1" spans="1:14" ht="17.25" thickBot="1" x14ac:dyDescent="0.3">
      <c r="A1" s="11" t="s">
        <v>0</v>
      </c>
      <c r="B1" s="11" t="s">
        <v>1</v>
      </c>
      <c r="C1" s="11" t="s">
        <v>2</v>
      </c>
      <c r="D1" s="1" t="s">
        <v>3</v>
      </c>
      <c r="E1" s="1">
        <v>0</v>
      </c>
      <c r="F1" s="1">
        <v>2</v>
      </c>
      <c r="G1" s="1">
        <v>4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4" ht="15.75" thickBot="1" x14ac:dyDescent="0.3">
      <c r="A2" s="12"/>
      <c r="B2" s="12"/>
      <c r="C2" s="12"/>
      <c r="D2" s="2" t="s">
        <v>4</v>
      </c>
      <c r="E2" s="2">
        <v>0</v>
      </c>
      <c r="F2" s="2">
        <v>33</v>
      </c>
      <c r="G2" s="2">
        <v>67</v>
      </c>
      <c r="H2" s="2">
        <v>100</v>
      </c>
      <c r="I2" s="2">
        <v>117</v>
      </c>
      <c r="J2" s="2">
        <v>133</v>
      </c>
      <c r="K2" s="2">
        <v>150</v>
      </c>
      <c r="L2" s="2">
        <v>167</v>
      </c>
      <c r="M2">
        <v>60</v>
      </c>
      <c r="N2">
        <f>M2</f>
        <v>60</v>
      </c>
    </row>
    <row r="3" spans="1:14" ht="16.5" thickTop="1" thickBot="1" x14ac:dyDescent="0.3">
      <c r="A3" s="3" t="s">
        <v>9</v>
      </c>
      <c r="B3" s="4">
        <v>1.5</v>
      </c>
      <c r="C3" s="4">
        <v>2</v>
      </c>
      <c r="D3" s="4" t="s">
        <v>6</v>
      </c>
      <c r="E3" s="4">
        <v>56</v>
      </c>
      <c r="F3" s="4">
        <v>54</v>
      </c>
      <c r="G3" s="4">
        <v>52</v>
      </c>
      <c r="H3" s="4">
        <v>44</v>
      </c>
      <c r="I3" s="4">
        <v>40</v>
      </c>
      <c r="J3" s="4">
        <v>35</v>
      </c>
      <c r="K3" s="4">
        <v>32</v>
      </c>
      <c r="L3" s="4">
        <v>26</v>
      </c>
    </row>
  </sheetData>
  <mergeCells count="3">
    <mergeCell ref="A1:A2"/>
    <mergeCell ref="B1:B2"/>
    <mergeCell ref="C1:C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"/>
  <sheetViews>
    <sheetView workbookViewId="0">
      <selection sqref="A1:XFD1048576"/>
    </sheetView>
  </sheetViews>
  <sheetFormatPr baseColWidth="10" defaultRowHeight="15" x14ac:dyDescent="0.25"/>
  <cols>
    <col min="1" max="1" width="14.85546875" customWidth="1"/>
    <col min="2" max="3" width="7.5703125" customWidth="1"/>
    <col min="5" max="12" width="7.5703125" customWidth="1"/>
  </cols>
  <sheetData>
    <row r="1" spans="1:14" ht="17.25" thickBot="1" x14ac:dyDescent="0.3">
      <c r="A1" s="11" t="s">
        <v>0</v>
      </c>
      <c r="B1" s="11" t="s">
        <v>1</v>
      </c>
      <c r="C1" s="11" t="s">
        <v>2</v>
      </c>
      <c r="D1" s="1" t="s">
        <v>3</v>
      </c>
      <c r="E1" s="1">
        <v>0</v>
      </c>
      <c r="F1" s="1">
        <v>2</v>
      </c>
      <c r="G1" s="1">
        <v>4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4" ht="15.75" thickBot="1" x14ac:dyDescent="0.3">
      <c r="A2" s="12"/>
      <c r="B2" s="12"/>
      <c r="C2" s="12"/>
      <c r="D2" s="2" t="s">
        <v>4</v>
      </c>
      <c r="E2" s="2">
        <v>0</v>
      </c>
      <c r="F2" s="2">
        <v>33</v>
      </c>
      <c r="G2" s="2">
        <v>67</v>
      </c>
      <c r="H2" s="2">
        <v>100</v>
      </c>
      <c r="I2" s="2">
        <v>117</v>
      </c>
      <c r="J2" s="2">
        <v>133</v>
      </c>
      <c r="K2" s="2">
        <v>150</v>
      </c>
      <c r="L2" s="2">
        <v>167</v>
      </c>
      <c r="M2">
        <v>60</v>
      </c>
      <c r="N2">
        <f>M2</f>
        <v>60</v>
      </c>
    </row>
    <row r="3" spans="1:14" ht="16.5" thickTop="1" thickBot="1" x14ac:dyDescent="0.3">
      <c r="A3" s="3" t="s">
        <v>10</v>
      </c>
      <c r="B3" s="4">
        <v>2.2000000000000002</v>
      </c>
      <c r="C3" s="4">
        <v>3</v>
      </c>
      <c r="D3" s="4" t="s">
        <v>6</v>
      </c>
      <c r="E3" s="4">
        <v>89</v>
      </c>
      <c r="F3" s="4">
        <v>87</v>
      </c>
      <c r="G3" s="4">
        <v>84</v>
      </c>
      <c r="H3" s="4">
        <v>73</v>
      </c>
      <c r="I3" s="4">
        <v>63</v>
      </c>
      <c r="J3" s="4">
        <v>60</v>
      </c>
      <c r="K3" s="4">
        <v>48</v>
      </c>
      <c r="L3" s="4">
        <v>40</v>
      </c>
    </row>
  </sheetData>
  <mergeCells count="3">
    <mergeCell ref="A1:A2"/>
    <mergeCell ref="B1:B2"/>
    <mergeCell ref="C1:C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"/>
  <sheetViews>
    <sheetView zoomScale="107" workbookViewId="0">
      <selection sqref="A1:L3"/>
    </sheetView>
  </sheetViews>
  <sheetFormatPr baseColWidth="10" defaultRowHeight="15" x14ac:dyDescent="0.25"/>
  <cols>
    <col min="1" max="1" width="14.85546875" customWidth="1"/>
    <col min="2" max="3" width="7.5703125" customWidth="1"/>
    <col min="5" max="12" width="7.5703125" customWidth="1"/>
  </cols>
  <sheetData>
    <row r="1" spans="1:14" ht="17.25" thickBot="1" x14ac:dyDescent="0.3">
      <c r="A1" s="11" t="s">
        <v>0</v>
      </c>
      <c r="B1" s="11" t="s">
        <v>1</v>
      </c>
      <c r="C1" s="11" t="s">
        <v>2</v>
      </c>
      <c r="D1" s="1" t="s">
        <v>3</v>
      </c>
      <c r="E1" s="1">
        <v>0</v>
      </c>
      <c r="F1" s="1">
        <v>6</v>
      </c>
      <c r="G1" s="1">
        <v>9</v>
      </c>
      <c r="H1" s="1">
        <v>12</v>
      </c>
      <c r="I1" s="1">
        <v>14</v>
      </c>
      <c r="J1" s="1">
        <v>16</v>
      </c>
      <c r="K1" s="1">
        <v>18</v>
      </c>
      <c r="L1" s="1">
        <v>20</v>
      </c>
    </row>
    <row r="2" spans="1:14" ht="15.75" thickBot="1" x14ac:dyDescent="0.3">
      <c r="A2" s="12"/>
      <c r="B2" s="12"/>
      <c r="C2" s="12"/>
      <c r="D2" s="2" t="s">
        <v>4</v>
      </c>
      <c r="E2" s="2">
        <v>0</v>
      </c>
      <c r="F2" s="2">
        <v>100</v>
      </c>
      <c r="G2" s="2">
        <v>150</v>
      </c>
      <c r="H2" s="2">
        <v>200</v>
      </c>
      <c r="I2" s="2">
        <v>233</v>
      </c>
      <c r="J2" s="2">
        <v>267</v>
      </c>
      <c r="K2" s="2">
        <v>300</v>
      </c>
      <c r="L2" s="2">
        <v>333</v>
      </c>
      <c r="M2">
        <v>60</v>
      </c>
      <c r="N2">
        <f>M2</f>
        <v>60</v>
      </c>
    </row>
    <row r="3" spans="1:14" ht="16.5" thickTop="1" thickBot="1" x14ac:dyDescent="0.3">
      <c r="A3" s="3" t="s">
        <v>11</v>
      </c>
      <c r="B3" s="4">
        <v>2.2000000000000002</v>
      </c>
      <c r="C3" s="4">
        <v>3</v>
      </c>
      <c r="D3" s="4" t="s">
        <v>6</v>
      </c>
      <c r="E3" s="4">
        <v>45</v>
      </c>
      <c r="F3" s="4">
        <v>35</v>
      </c>
      <c r="G3" s="4">
        <v>32</v>
      </c>
      <c r="H3" s="4">
        <v>30</v>
      </c>
      <c r="I3" s="4">
        <v>28</v>
      </c>
      <c r="J3" s="4">
        <v>25</v>
      </c>
      <c r="K3" s="4">
        <v>22</v>
      </c>
      <c r="L3" s="4">
        <v>19</v>
      </c>
    </row>
  </sheetData>
  <mergeCells count="3">
    <mergeCell ref="A1:A2"/>
    <mergeCell ref="B1:B2"/>
    <mergeCell ref="C1:C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"/>
  <sheetViews>
    <sheetView workbookViewId="0">
      <selection activeCell="M3" sqref="M3"/>
    </sheetView>
  </sheetViews>
  <sheetFormatPr baseColWidth="10" defaultRowHeight="15" x14ac:dyDescent="0.25"/>
  <cols>
    <col min="1" max="1" width="14.85546875" customWidth="1"/>
    <col min="2" max="3" width="7.5703125" customWidth="1"/>
    <col min="5" max="12" width="7.5703125" customWidth="1"/>
  </cols>
  <sheetData>
    <row r="1" spans="1:12" ht="17.25" thickBot="1" x14ac:dyDescent="0.3">
      <c r="A1" s="11" t="s">
        <v>0</v>
      </c>
      <c r="B1" s="11" t="s">
        <v>1</v>
      </c>
      <c r="C1" s="11" t="s">
        <v>2</v>
      </c>
      <c r="D1" s="1" t="s">
        <v>3</v>
      </c>
      <c r="E1" s="1">
        <v>0</v>
      </c>
      <c r="F1" s="1">
        <v>6</v>
      </c>
      <c r="G1" s="1">
        <v>9</v>
      </c>
      <c r="H1" s="1">
        <v>12</v>
      </c>
      <c r="I1" s="1">
        <v>14</v>
      </c>
      <c r="J1" s="1">
        <v>16</v>
      </c>
      <c r="K1" s="1">
        <v>18</v>
      </c>
      <c r="L1" s="1">
        <v>20</v>
      </c>
    </row>
    <row r="2" spans="1:12" ht="15.75" thickBot="1" x14ac:dyDescent="0.3">
      <c r="A2" s="12"/>
      <c r="B2" s="12"/>
      <c r="C2" s="12"/>
      <c r="D2" s="2" t="s">
        <v>4</v>
      </c>
      <c r="E2" s="2">
        <v>0</v>
      </c>
      <c r="F2" s="2">
        <v>100</v>
      </c>
      <c r="G2" s="2">
        <v>150</v>
      </c>
      <c r="H2" s="2">
        <v>200</v>
      </c>
      <c r="I2" s="2">
        <v>233</v>
      </c>
      <c r="J2" s="2">
        <v>267</v>
      </c>
      <c r="K2" s="2">
        <v>300</v>
      </c>
      <c r="L2" s="2">
        <v>333</v>
      </c>
    </row>
    <row r="3" spans="1:12" ht="16.5" thickTop="1" thickBot="1" x14ac:dyDescent="0.3">
      <c r="A3" s="3" t="s">
        <v>12</v>
      </c>
      <c r="B3" s="4">
        <v>3</v>
      </c>
      <c r="C3" s="4">
        <v>4</v>
      </c>
      <c r="D3" s="4" t="s">
        <v>6</v>
      </c>
      <c r="E3" s="4">
        <v>55</v>
      </c>
      <c r="F3" s="4">
        <v>50</v>
      </c>
      <c r="G3" s="4">
        <v>47</v>
      </c>
      <c r="H3" s="4">
        <v>44</v>
      </c>
      <c r="I3" s="4">
        <v>40</v>
      </c>
      <c r="J3" s="4">
        <v>36</v>
      </c>
      <c r="K3" s="4">
        <v>33</v>
      </c>
      <c r="L3" s="4">
        <v>28</v>
      </c>
    </row>
  </sheetData>
  <mergeCells count="3">
    <mergeCell ref="A1:A2"/>
    <mergeCell ref="B1:B2"/>
    <mergeCell ref="C1:C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"/>
  <sheetViews>
    <sheetView workbookViewId="0">
      <selection sqref="A1:XFD1048576"/>
    </sheetView>
  </sheetViews>
  <sheetFormatPr baseColWidth="10" defaultRowHeight="15" x14ac:dyDescent="0.25"/>
  <cols>
    <col min="1" max="1" width="14.85546875" customWidth="1"/>
    <col min="2" max="3" width="7.5703125" customWidth="1"/>
    <col min="5" max="12" width="7.5703125" customWidth="1"/>
  </cols>
  <sheetData>
    <row r="1" spans="1:12" ht="17.25" thickBot="1" x14ac:dyDescent="0.3">
      <c r="A1" s="11" t="s">
        <v>0</v>
      </c>
      <c r="B1" s="11" t="s">
        <v>1</v>
      </c>
      <c r="C1" s="11" t="s">
        <v>2</v>
      </c>
      <c r="D1" s="1" t="s">
        <v>3</v>
      </c>
      <c r="E1" s="5">
        <f>E2*60/1000</f>
        <v>0</v>
      </c>
      <c r="F1" s="5">
        <f t="shared" ref="F1:L1" si="0">F2*60/1000</f>
        <v>4.9800000000000004</v>
      </c>
      <c r="G1" s="5">
        <f t="shared" si="0"/>
        <v>7.02</v>
      </c>
      <c r="H1" s="5">
        <f t="shared" si="0"/>
        <v>7.98</v>
      </c>
      <c r="I1" s="5">
        <f t="shared" si="0"/>
        <v>10.02</v>
      </c>
      <c r="J1" s="5">
        <f t="shared" si="0"/>
        <v>12</v>
      </c>
      <c r="K1" s="5">
        <f t="shared" si="0"/>
        <v>13.98</v>
      </c>
      <c r="L1" s="5">
        <f t="shared" si="0"/>
        <v>16.02</v>
      </c>
    </row>
    <row r="2" spans="1:12" ht="15.75" thickBot="1" x14ac:dyDescent="0.3">
      <c r="A2" s="12"/>
      <c r="B2" s="12"/>
      <c r="C2" s="12"/>
      <c r="D2" s="2" t="s">
        <v>4</v>
      </c>
      <c r="E2" s="2">
        <v>0</v>
      </c>
      <c r="F2" s="2">
        <v>83</v>
      </c>
      <c r="G2" s="2">
        <v>117</v>
      </c>
      <c r="H2" s="2">
        <v>133</v>
      </c>
      <c r="I2" s="2">
        <v>167</v>
      </c>
      <c r="J2" s="2">
        <v>200</v>
      </c>
      <c r="K2" s="2">
        <v>233</v>
      </c>
      <c r="L2" s="2">
        <v>267</v>
      </c>
    </row>
    <row r="3" spans="1:12" ht="16.5" thickTop="1" thickBot="1" x14ac:dyDescent="0.3">
      <c r="A3" s="3" t="s">
        <v>13</v>
      </c>
      <c r="B3" s="4">
        <v>1.5</v>
      </c>
      <c r="C3" s="4">
        <v>2</v>
      </c>
      <c r="D3" s="4" t="s">
        <v>6</v>
      </c>
      <c r="E3" s="4">
        <v>45</v>
      </c>
      <c r="F3" s="4">
        <v>35</v>
      </c>
      <c r="G3" s="4">
        <v>30</v>
      </c>
      <c r="H3" s="4">
        <v>29</v>
      </c>
      <c r="I3" s="4">
        <v>26</v>
      </c>
      <c r="J3" s="4">
        <v>23</v>
      </c>
      <c r="K3" s="4">
        <v>20</v>
      </c>
      <c r="L3" s="4">
        <v>16</v>
      </c>
    </row>
  </sheetData>
  <mergeCells count="3">
    <mergeCell ref="A1:A2"/>
    <mergeCell ref="B1:B2"/>
    <mergeCell ref="C1:C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"/>
  <sheetViews>
    <sheetView workbookViewId="0">
      <selection sqref="A1:XFD1048576"/>
    </sheetView>
  </sheetViews>
  <sheetFormatPr baseColWidth="10" defaultRowHeight="15" x14ac:dyDescent="0.25"/>
  <cols>
    <col min="1" max="1" width="14.85546875" customWidth="1"/>
    <col min="2" max="3" width="7.5703125" customWidth="1"/>
    <col min="5" max="12" width="7.5703125" customWidth="1"/>
  </cols>
  <sheetData>
    <row r="1" spans="1:12" ht="16.5" x14ac:dyDescent="0.25">
      <c r="A1" s="13" t="s">
        <v>0</v>
      </c>
      <c r="B1" s="13" t="s">
        <v>1</v>
      </c>
      <c r="C1" s="13" t="s">
        <v>2</v>
      </c>
      <c r="D1" s="6" t="s">
        <v>3</v>
      </c>
      <c r="E1" s="7">
        <f>E2*60/1000</f>
        <v>0</v>
      </c>
      <c r="F1" s="7">
        <f t="shared" ref="F1:L1" si="0">F2*60/1000</f>
        <v>4.9800000000000004</v>
      </c>
      <c r="G1" s="7">
        <f t="shared" si="0"/>
        <v>7.02</v>
      </c>
      <c r="H1" s="7">
        <f t="shared" si="0"/>
        <v>7.98</v>
      </c>
      <c r="I1" s="7">
        <f t="shared" si="0"/>
        <v>10.02</v>
      </c>
      <c r="J1" s="7">
        <f t="shared" si="0"/>
        <v>12</v>
      </c>
      <c r="K1" s="7">
        <f t="shared" si="0"/>
        <v>13.98</v>
      </c>
      <c r="L1" s="7">
        <f t="shared" si="0"/>
        <v>16.02</v>
      </c>
    </row>
    <row r="2" spans="1:12" ht="15.75" thickBot="1" x14ac:dyDescent="0.3">
      <c r="A2" s="14"/>
      <c r="B2" s="14"/>
      <c r="C2" s="14"/>
      <c r="D2" s="8" t="s">
        <v>4</v>
      </c>
      <c r="E2" s="8">
        <v>0</v>
      </c>
      <c r="F2" s="8">
        <v>83</v>
      </c>
      <c r="G2" s="8">
        <v>117</v>
      </c>
      <c r="H2" s="8">
        <v>133</v>
      </c>
      <c r="I2" s="8">
        <v>167</v>
      </c>
      <c r="J2" s="8">
        <v>200</v>
      </c>
      <c r="K2" s="8">
        <v>233</v>
      </c>
      <c r="L2" s="8">
        <v>267</v>
      </c>
    </row>
    <row r="3" spans="1:12" ht="15.75" thickTop="1" x14ac:dyDescent="0.25">
      <c r="A3" s="9" t="s">
        <v>14</v>
      </c>
      <c r="B3" s="9">
        <v>2.2000000000000002</v>
      </c>
      <c r="C3" s="9">
        <v>3</v>
      </c>
      <c r="D3" s="9" t="s">
        <v>6</v>
      </c>
      <c r="E3" s="9">
        <v>62</v>
      </c>
      <c r="F3" s="9">
        <v>51</v>
      </c>
      <c r="G3" s="9">
        <v>46</v>
      </c>
      <c r="H3" s="9">
        <v>44</v>
      </c>
      <c r="I3" s="9">
        <v>39</v>
      </c>
      <c r="J3" s="9">
        <v>34</v>
      </c>
      <c r="K3" s="9">
        <v>29</v>
      </c>
      <c r="L3" s="9">
        <v>23</v>
      </c>
    </row>
  </sheetData>
  <mergeCells count="3">
    <mergeCell ref="A1:A2"/>
    <mergeCell ref="B1:B2"/>
    <mergeCell ref="C1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BF-23</vt:lpstr>
      <vt:lpstr>BF-40</vt:lpstr>
      <vt:lpstr>BF-56</vt:lpstr>
      <vt:lpstr>DF-08</vt:lpstr>
      <vt:lpstr>DF-13</vt:lpstr>
      <vt:lpstr>DG-07</vt:lpstr>
      <vt:lpstr>DG-10</vt:lpstr>
      <vt:lpstr>MA-07</vt:lpstr>
      <vt:lpstr>MA-10</vt:lpstr>
      <vt:lpstr>VC-20</vt:lpstr>
      <vt:lpstr>R150-FE-25-8</vt:lpstr>
      <vt:lpstr>25-10</vt:lpstr>
      <vt:lpstr>32-09</vt:lpstr>
      <vt:lpstr>32-16</vt:lpstr>
      <vt:lpstr>40-04</vt:lpstr>
      <vt:lpstr>50-05</vt:lpstr>
      <vt:lpstr>50-06</vt:lpstr>
      <vt:lpstr>BS-06</vt:lpstr>
      <vt:lpstr>BS-08</vt:lpstr>
      <vt:lpstr>BS-10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AGUILAR</dc:creator>
  <cp:lastModifiedBy>ALEX AGUILAR</cp:lastModifiedBy>
  <dcterms:created xsi:type="dcterms:W3CDTF">2023-05-17T20:14:26Z</dcterms:created>
  <dcterms:modified xsi:type="dcterms:W3CDTF">2023-05-19T21:55:43Z</dcterms:modified>
</cp:coreProperties>
</file>