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development\0.1_projects\209 kotel-ochag-2\tables-charakteristiki\"/>
    </mc:Choice>
  </mc:AlternateContent>
  <bookViews>
    <workbookView xWindow="-120" yWindow="-120" windowWidth="29040" windowHeight="1584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6" i="1" l="1"/>
  <c r="G447" i="1"/>
  <c r="F447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6" i="1"/>
  <c r="F6" i="1"/>
  <c r="G5" i="1"/>
  <c r="F5" i="1"/>
  <c r="G7" i="1" l="1"/>
  <c r="F9" i="1"/>
  <c r="G15" i="1"/>
  <c r="G9" i="1"/>
  <c r="F8" i="1"/>
  <c r="G8" i="1"/>
  <c r="G14" i="1" l="1"/>
  <c r="G13" i="1"/>
  <c r="G12" i="1"/>
  <c r="G11" i="1"/>
  <c r="G10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<sst xmlns="http://schemas.openxmlformats.org/spreadsheetml/2006/main" count="663" uniqueCount="187">
  <si>
    <t>1274 / 600 / 3000</t>
  </si>
  <si>
    <t>40…90</t>
  </si>
  <si>
    <t>0,2 (2)</t>
  </si>
  <si>
    <t>G 1 ½ (40)</t>
  </si>
  <si>
    <t>G ½ (15)</t>
  </si>
  <si>
    <t>Номинальная  теплопроизводительность, кВт</t>
  </si>
  <si>
    <t>Ориентировочная площадь отапливаемого помещения, при высоте 2,7м, м2 </t>
  </si>
  <si>
    <t>КПД,% </t>
  </si>
  <si>
    <t>Давление природного газа: nom/ min/ max/, Па </t>
  </si>
  <si>
    <t>Расход  природного газа (среднесуточный), м3/час</t>
  </si>
  <si>
    <t>Диапазон  регулирования  температуры  теплоносителя, °С</t>
  </si>
  <si>
    <t>Максимальная температура теплоносителя на выходе из котла °С, не более</t>
  </si>
  <si>
    <t>Время отключение подачи газа при погасании запальной горелки, сек, не более;</t>
  </si>
  <si>
    <t>Максимальное  давление теплоносителя в системе  отопления, МПа (кГс/см2)</t>
  </si>
  <si>
    <t>Объём теплоносителя в котле, л</t>
  </si>
  <si>
    <t>Присоединительная резьба (с обеих сторон) штуцеров подвода и выхода теплоносителя, дюймы, (Ду)</t>
  </si>
  <si>
    <t>Присоединительная резьба штуцеров подвода газа, дюймы, (Ду)</t>
  </si>
  <si>
    <t>Масса котла без дымохода, +3 кг, кг</t>
  </si>
  <si>
    <t>Масса комплекта дымохода, + 0,5кг, кг </t>
  </si>
  <si>
    <t>Наружный диаметр коаксиального дымохода, мм</t>
  </si>
  <si>
    <t>Ширина</t>
  </si>
  <si>
    <t>Глубина</t>
  </si>
  <si>
    <t>Высота</t>
  </si>
  <si>
    <t>cityName</t>
  </si>
  <si>
    <t>cityId</t>
  </si>
  <si>
    <t>shopName</t>
  </si>
  <si>
    <t>shopId</t>
  </si>
  <si>
    <t>shopAdress</t>
  </si>
  <si>
    <t>shopPhone</t>
  </si>
  <si>
    <t>shopPhone2</t>
  </si>
  <si>
    <t>shopTime</t>
  </si>
  <si>
    <t>shopSite</t>
  </si>
  <si>
    <t>shopMail</t>
  </si>
  <si>
    <t>shopCoords</t>
  </si>
  <si>
    <t>Чувашская Республика 21</t>
  </si>
  <si>
    <t>Мегастрой</t>
  </si>
  <si>
    <t>Чебоксары г.</t>
  </si>
  <si>
    <t>Марпосадское шоссе 17</t>
  </si>
  <si>
    <t>8(8352)220202</t>
  </si>
  <si>
    <t>Пн-пт:8.00-21.00 Сб:8.00-21.00 Вс:8.00-21.00</t>
  </si>
  <si>
    <t>http://www.agava-kazan.ru</t>
  </si>
  <si>
    <t>Газпром газораспределение Чебоксары</t>
  </si>
  <si>
    <t>ул. Гагарина 6</t>
  </si>
  <si>
    <t>8(8352)573039</t>
  </si>
  <si>
    <t>Пн-пт:9.00-18.00 Сб:выходной Вс:выходной</t>
  </si>
  <si>
    <t>http://www.chsetgaz.ru</t>
  </si>
  <si>
    <t>ул. Гражданская 42</t>
  </si>
  <si>
    <t>8(8352)551169</t>
  </si>
  <si>
    <t>Термотехника</t>
  </si>
  <si>
    <t>пр-т Максима Горького 33</t>
  </si>
  <si>
    <t>8(8352)430333</t>
  </si>
  <si>
    <t xml:space="preserve">Пн-пт:9:00-19:00 Сб:9:00-19:00 </t>
  </si>
  <si>
    <t>http://термотехника.рф</t>
  </si>
  <si>
    <t>mail@tdmail.ru</t>
  </si>
  <si>
    <t>ул. Петрова 6, к. 2</t>
  </si>
  <si>
    <t>Пн-пт:08:30-18:00 Сб:08:30-18:00 Вс:09:00-15:00</t>
  </si>
  <si>
    <t>пр-т Тракторостроителей 71</t>
  </si>
  <si>
    <t>Пн-пт:9:00-19:00 Сб:9:00-19:00</t>
  </si>
  <si>
    <t>Вожская газовая компания</t>
  </si>
  <si>
    <t>ул. Хозяйственный проезд 15 Б</t>
  </si>
  <si>
    <t>ул. Петрова 6/2</t>
  </si>
  <si>
    <t>ул. Тракторастроителей 71</t>
  </si>
  <si>
    <t>Лидер</t>
  </si>
  <si>
    <t>пр-т Максима Горького 4, 2 этаж</t>
  </si>
  <si>
    <t>8(987)7350707</t>
  </si>
  <si>
    <t>lider-zavmag16@mail.ru</t>
  </si>
  <si>
    <t>пр-т Максима Горького 4, 3 этаж</t>
  </si>
  <si>
    <t>8(987)7352277</t>
  </si>
  <si>
    <t>segabarinov@gmail.com</t>
  </si>
  <si>
    <t>8(8352)573545</t>
  </si>
  <si>
    <t>8(8352)573244</t>
  </si>
  <si>
    <t>8(8352)544535</t>
  </si>
  <si>
    <t>8(8352)573536</t>
  </si>
  <si>
    <t>56.129253, 47.321596</t>
  </si>
  <si>
    <t>56.122530, 47.250710</t>
  </si>
  <si>
    <t>56.126524, 47.209639</t>
  </si>
  <si>
    <t>56.148348, 47.179941</t>
  </si>
  <si>
    <t>56.119669, 47.252013</t>
  </si>
  <si>
    <t>56.105827, 47.319117</t>
  </si>
  <si>
    <t>56.132710, 47.308966</t>
  </si>
  <si>
    <t>56.148885, 47.200566</t>
  </si>
  <si>
    <t>Терем</t>
  </si>
  <si>
    <t>Алатырь г.</t>
  </si>
  <si>
    <t>ул. Ленина 38</t>
  </si>
  <si>
    <t>8(8353)122508</t>
  </si>
  <si>
    <t>Аликово с.</t>
  </si>
  <si>
    <t>ул. Колхозная 5</t>
  </si>
  <si>
    <t>8(89535)22406</t>
  </si>
  <si>
    <t>Батырево с.</t>
  </si>
  <si>
    <t>газовый участок</t>
  </si>
  <si>
    <t>8(83532)61226</t>
  </si>
  <si>
    <t>ул. Дружбы 5 А (Спектр)</t>
  </si>
  <si>
    <t>8(83532)61986</t>
  </si>
  <si>
    <t>lider-zavmag2@mail.ru</t>
  </si>
  <si>
    <t>ул. Дружбы 2 А (рынок)</t>
  </si>
  <si>
    <t>8(83532)50428</t>
  </si>
  <si>
    <t>Вурнары п.г.т.</t>
  </si>
  <si>
    <t>ул. К.Маркса 33</t>
  </si>
  <si>
    <t>lider-zavmag1@mail.ru</t>
  </si>
  <si>
    <t>Ибреси п.г.т</t>
  </si>
  <si>
    <t>ул. Ленина 67</t>
  </si>
  <si>
    <t>8(83538)22050</t>
  </si>
  <si>
    <t>lider-zavmag5@mail.ru</t>
  </si>
  <si>
    <t>Канаш г.</t>
  </si>
  <si>
    <t>ул. Пушкина 48</t>
  </si>
  <si>
    <t>8(83533)23635</t>
  </si>
  <si>
    <t>ул. Пушкина 31</t>
  </si>
  <si>
    <t>8(83533)22508</t>
  </si>
  <si>
    <t>lider-zavmag6@mail.ru</t>
  </si>
  <si>
    <t>ул. Кооперативная 31 (ТЦ "Лидер")</t>
  </si>
  <si>
    <t>8(83533)41535</t>
  </si>
  <si>
    <t>Козловка г.</t>
  </si>
  <si>
    <t>ул. Лобачевского 3</t>
  </si>
  <si>
    <t>8(83534)21570</t>
  </si>
  <si>
    <t>ул. Маяковского 2 А</t>
  </si>
  <si>
    <t>8(83534)21925</t>
  </si>
  <si>
    <t>lider-zavmag7@mail.ru</t>
  </si>
  <si>
    <t>Комсомольское с.</t>
  </si>
  <si>
    <t>ул. Чапаева 2</t>
  </si>
  <si>
    <t>8(83539)51680</t>
  </si>
  <si>
    <t>Красные Четаи с.</t>
  </si>
  <si>
    <t>пл. Победы 9 А</t>
  </si>
  <si>
    <t>8(83551)21809</t>
  </si>
  <si>
    <t>lider-zavmag3@mail.ru</t>
  </si>
  <si>
    <t>Моргауши с.</t>
  </si>
  <si>
    <t>ул. Победы 9 А</t>
  </si>
  <si>
    <t>8(83541)62380</t>
  </si>
  <si>
    <t>lider-zavmag9@mail.ru</t>
  </si>
  <si>
    <t>Новочебоксарск г.</t>
  </si>
  <si>
    <t>ул. Советская 14 А</t>
  </si>
  <si>
    <t>8(8352)738776</t>
  </si>
  <si>
    <t>8(8352)740949</t>
  </si>
  <si>
    <t>ул. Винокурова 64</t>
  </si>
  <si>
    <t>8(88352)700177</t>
  </si>
  <si>
    <t>Порецкое с.</t>
  </si>
  <si>
    <t>ул. Кооперативная 5</t>
  </si>
  <si>
    <t>8(83543)21613</t>
  </si>
  <si>
    <t>lider-zavmag10@mail.ru</t>
  </si>
  <si>
    <t>Урмары п.г.т.</t>
  </si>
  <si>
    <t>ул. Советская 7</t>
  </si>
  <si>
    <t>8(83544)21512</t>
  </si>
  <si>
    <t>lider-zavmag12@mail.ru</t>
  </si>
  <si>
    <t>Цивильск г.</t>
  </si>
  <si>
    <t>ул. Просвящения 38/5</t>
  </si>
  <si>
    <t>8(83545)21278</t>
  </si>
  <si>
    <t>lider-zavmag13@mail.ru</t>
  </si>
  <si>
    <t>Шемурша с.</t>
  </si>
  <si>
    <t>ул. Космовского 22</t>
  </si>
  <si>
    <t>8(83546)23992</t>
  </si>
  <si>
    <t>lider-zavmag4@mail.ru</t>
  </si>
  <si>
    <t>Шумерля г.</t>
  </si>
  <si>
    <t>ул. Щербакова, Базарная площадь</t>
  </si>
  <si>
    <t>8(83536)56214</t>
  </si>
  <si>
    <t>Ядрин г.</t>
  </si>
  <si>
    <t>ул. 50 лет Октября 62 А</t>
  </si>
  <si>
    <t>8(83547)23531</t>
  </si>
  <si>
    <t>Яльчики с.</t>
  </si>
  <si>
    <t>8(83549)25204</t>
  </si>
  <si>
    <t>ул. Кооперативная 67</t>
  </si>
  <si>
    <t>8(83549)25860</t>
  </si>
  <si>
    <t>lider-zavmag15@mail.ru</t>
  </si>
  <si>
    <t>Пн-пт:9:00-18:00 Сб:с 09:00 до 18:00</t>
  </si>
  <si>
    <t>54.851153, 46.597994</t>
  </si>
  <si>
    <t>55.737350, 46.749091</t>
  </si>
  <si>
    <t>55.061089, 47.601137</t>
  </si>
  <si>
    <t>55.063596, 47.583536</t>
  </si>
  <si>
    <t>55.064597, 47.584470</t>
  </si>
  <si>
    <t>55.494961, 46.951975</t>
  </si>
  <si>
    <t>55.299942, 47.042094</t>
  </si>
  <si>
    <t>55.512255, 47.499597</t>
  </si>
  <si>
    <t>55.512490, 47.497343</t>
  </si>
  <si>
    <t>55.513397, 47.467914</t>
  </si>
  <si>
    <t>55.840952, 48.255386</t>
  </si>
  <si>
    <t>55.839456, 48.243816</t>
  </si>
  <si>
    <t>55.261116, 47.542016</t>
  </si>
  <si>
    <t>55.697366, 46.158781</t>
  </si>
  <si>
    <t>55.972690, 46.772241</t>
  </si>
  <si>
    <t>56.113225, 47.489446</t>
  </si>
  <si>
    <t>56.113978, 47.459209</t>
  </si>
  <si>
    <t>55.197584, 46.325185</t>
  </si>
  <si>
    <t>55.684980, 47.946078</t>
  </si>
  <si>
    <t>55.864682, 47.472693</t>
  </si>
  <si>
    <t>54.887419, 47.528424</t>
  </si>
  <si>
    <t>55.495710, 46.406923</t>
  </si>
  <si>
    <t>55.941244, 46.203185</t>
  </si>
  <si>
    <t>55.161147, 48.009544</t>
  </si>
  <si>
    <t>55.162227, 47.992045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</si>
</sst>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0"/>
      <color rgb="FF333333"/>
      <name val="Consolas"/>
      <family val="3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&#1090;&#1077;&#1088;&#1084;&#1086;&#1090;&#1077;&#1093;&#1085;&#1080;&#1082;&#1072;.&#1088;&#1092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47"/>
  <sheetViews>
    <sheetView tabSelected="1" topLeftCell="A103" zoomScaleNormal="100" workbookViewId="0">
      <selection activeCell="C121" sqref="C121"/>
    </sheetView>
  </sheetViews>
  <sheetFormatPr defaultRowHeight="14.4" x14ac:dyDescent="0.3"/>
  <cols>
    <col min="2" max="2" width="33.5546875" style="1" customWidth="1"/>
    <col min="3" max="3" width="9.44140625" customWidth="1"/>
    <col min="4" max="4" width="19.33203125" customWidth="1"/>
    <col min="5" max="5" width="45.5546875" customWidth="1"/>
    <col min="6" max="6" width="27.33203125" style="6" customWidth="1"/>
    <col min="7" max="7" width="43.44140625" customWidth="1"/>
    <col min="8" max="10" width="9" customWidth="1"/>
    <col min="11" max="11" width="44.6640625" customWidth="1"/>
    <col min="12" max="12" width="37" style="1" customWidth="1"/>
  </cols>
  <sheetData>
    <row r="3" spans="4:7" x14ac:dyDescent="0.3">
      <c r="D3" s="7" t="s">
        <v>34</v>
      </c>
      <c r="E3" s="7"/>
    </row>
    <row r="5" spans="4:7" x14ac:dyDescent="0.3">
      <c r="D5" s="3" t="s">
        <v>24</v>
      </c>
      <c r="E5" s="1">
        <v>21</v>
      </c>
      <c r="F5" s="5" t="str">
        <f t="shared" ref="F5:F6" si="0">""&amp;D5&amp;":"</f>
        <v>cityId:</v>
      </c>
      <c r="G5" s="4" t="str">
        <f>E5&amp;","</f>
        <v>21,</v>
      </c>
    </row>
    <row r="6" spans="4:7" x14ac:dyDescent="0.3">
      <c r="D6" s="3" t="s">
        <v>26</v>
      </c>
      <c r="E6" s="1">
        <v>1</v>
      </c>
      <c r="F6" s="5" t="str">
        <f t="shared" si="0"/>
        <v>shopId:</v>
      </c>
      <c r="G6" s="4" t="str">
        <f>E6&amp;","</f>
        <v>1,</v>
      </c>
    </row>
    <row r="7" spans="4:7" x14ac:dyDescent="0.3">
      <c r="D7" s="3" t="s">
        <v>23</v>
      </c>
      <c r="E7" s="1" t="s">
        <v>36</v>
      </c>
      <c r="F7" s="5" t="str">
        <f>""&amp;D7&amp;":"</f>
        <v>cityName:</v>
      </c>
      <c r="G7" s="4" t="str">
        <f>"'"&amp;E7&amp;"'"&amp;","</f>
        <v>'Чебоксары г.',</v>
      </c>
    </row>
    <row r="8" spans="4:7" x14ac:dyDescent="0.3">
      <c r="D8" s="3" t="s">
        <v>25</v>
      </c>
      <c r="E8" s="1" t="s">
        <v>35</v>
      </c>
      <c r="F8" s="5" t="str">
        <f t="shared" ref="F8" si="1">""&amp;D8&amp;":"</f>
        <v>shopName:</v>
      </c>
      <c r="G8" s="4" t="str">
        <f>"'"&amp;E8&amp;"'"&amp;","</f>
        <v>'Мегастрой',</v>
      </c>
    </row>
    <row r="9" spans="4:7" x14ac:dyDescent="0.3">
      <c r="D9" s="3" t="s">
        <v>27</v>
      </c>
      <c r="E9" s="1" t="s">
        <v>37</v>
      </c>
      <c r="F9" s="5" t="str">
        <f t="shared" ref="F9:F15" si="2">""&amp;D9&amp;":"</f>
        <v>shopAdress:</v>
      </c>
      <c r="G9" s="4" t="str">
        <f>"'"&amp;E9&amp;"'"&amp;","</f>
        <v>'Марпосадское шоссе 17',</v>
      </c>
    </row>
    <row r="10" spans="4:7" x14ac:dyDescent="0.3">
      <c r="D10" s="3" t="s">
        <v>28</v>
      </c>
      <c r="E10" s="1" t="s">
        <v>38</v>
      </c>
      <c r="F10" s="5" t="str">
        <f t="shared" si="2"/>
        <v>shopPhone:</v>
      </c>
      <c r="G10" s="4" t="str">
        <f t="shared" ref="G10:G14" si="3">"'"&amp;E10&amp;"'"&amp;","</f>
        <v>'8(8352)220202',</v>
      </c>
    </row>
    <row r="11" spans="4:7" x14ac:dyDescent="0.3">
      <c r="D11" s="3" t="s">
        <v>29</v>
      </c>
      <c r="E11" s="1"/>
      <c r="F11" s="5" t="str">
        <f t="shared" si="2"/>
        <v>shopPhone2:</v>
      </c>
      <c r="G11" s="4" t="str">
        <f t="shared" si="3"/>
        <v>'',</v>
      </c>
    </row>
    <row r="12" spans="4:7" x14ac:dyDescent="0.3">
      <c r="D12" s="3" t="s">
        <v>30</v>
      </c>
      <c r="E12" s="1" t="s">
        <v>39</v>
      </c>
      <c r="F12" s="5" t="str">
        <f t="shared" si="2"/>
        <v>shopTime:</v>
      </c>
      <c r="G12" s="4" t="str">
        <f t="shared" si="3"/>
        <v>'Пн-пт:8.00-21.00 Сб:8.00-21.00 Вс:8.00-21.00',</v>
      </c>
    </row>
    <row r="13" spans="4:7" x14ac:dyDescent="0.3">
      <c r="D13" t="s">
        <v>31</v>
      </c>
      <c r="E13" s="1" t="s">
        <v>40</v>
      </c>
      <c r="F13" s="5" t="str">
        <f t="shared" si="2"/>
        <v>shopSite:</v>
      </c>
      <c r="G13" s="4" t="str">
        <f t="shared" si="3"/>
        <v>'http://www.agava-kazan.ru',</v>
      </c>
    </row>
    <row r="14" spans="4:7" x14ac:dyDescent="0.3">
      <c r="D14" t="s">
        <v>32</v>
      </c>
      <c r="E14" s="2"/>
      <c r="F14" s="5" t="str">
        <f t="shared" si="2"/>
        <v>shopMail:</v>
      </c>
      <c r="G14" s="4" t="str">
        <f t="shared" si="3"/>
        <v>'',</v>
      </c>
    </row>
    <row r="15" spans="4:7" x14ac:dyDescent="0.3">
      <c r="D15" t="s">
        <v>33</v>
      </c>
      <c r="E15" s="1" t="s">
        <v>73</v>
      </c>
      <c r="F15" s="5" t="str">
        <f t="shared" si="2"/>
        <v>shopCoords:</v>
      </c>
      <c r="G15" s="4" t="str">
        <f>"["&amp;E15&amp;"]"&amp;","</f>
        <v>[56.129253, 47.321596],</v>
      </c>
    </row>
    <row r="17" spans="4:7" x14ac:dyDescent="0.3">
      <c r="D17" s="3" t="s">
        <v>24</v>
      </c>
      <c r="E17" s="1">
        <v>21</v>
      </c>
      <c r="F17" s="5" t="str">
        <f t="shared" ref="F17:F18" si="4">""&amp;D17&amp;":"</f>
        <v>cityId:</v>
      </c>
      <c r="G17" s="4" t="str">
        <f>E17&amp;","</f>
        <v>21,</v>
      </c>
    </row>
    <row r="18" spans="4:7" x14ac:dyDescent="0.3">
      <c r="D18" s="3" t="s">
        <v>26</v>
      </c>
      <c r="E18" s="1">
        <v>2</v>
      </c>
      <c r="F18" s="5" t="str">
        <f t="shared" si="4"/>
        <v>shopId:</v>
      </c>
      <c r="G18" s="4" t="str">
        <f>E18&amp;","</f>
        <v>2,</v>
      </c>
    </row>
    <row r="19" spans="4:7" x14ac:dyDescent="0.3">
      <c r="D19" s="3" t="s">
        <v>23</v>
      </c>
      <c r="E19" s="1" t="s">
        <v>36</v>
      </c>
      <c r="F19" s="5" t="str">
        <f>""&amp;D19&amp;":"</f>
        <v>cityName:</v>
      </c>
      <c r="G19" s="4" t="str">
        <f>"'"&amp;E19&amp;"'"&amp;","</f>
        <v>'Чебоксары г.',</v>
      </c>
    </row>
    <row r="20" spans="4:7" x14ac:dyDescent="0.3">
      <c r="D20" s="3" t="s">
        <v>25</v>
      </c>
      <c r="E20" s="1" t="s">
        <v>41</v>
      </c>
      <c r="F20" s="5" t="str">
        <f t="shared" ref="F20:F27" si="5">""&amp;D20&amp;":"</f>
        <v>shopName:</v>
      </c>
      <c r="G20" s="4" t="str">
        <f>"'"&amp;E20&amp;"'"&amp;","</f>
        <v>'Газпром газораспределение Чебоксары',</v>
      </c>
    </row>
    <row r="21" spans="4:7" x14ac:dyDescent="0.3">
      <c r="D21" s="3" t="s">
        <v>27</v>
      </c>
      <c r="E21" s="1" t="s">
        <v>42</v>
      </c>
      <c r="F21" s="5" t="str">
        <f t="shared" si="5"/>
        <v>shopAdress:</v>
      </c>
      <c r="G21" s="4" t="str">
        <f t="shared" ref="G21:G26" si="6">"'"&amp;E21&amp;"'"&amp;","</f>
        <v>'ул. Гагарина 6',</v>
      </c>
    </row>
    <row r="22" spans="4:7" x14ac:dyDescent="0.3">
      <c r="D22" s="3" t="s">
        <v>28</v>
      </c>
      <c r="E22" s="1" t="s">
        <v>43</v>
      </c>
      <c r="F22" s="5" t="str">
        <f t="shared" si="5"/>
        <v>shopPhone:</v>
      </c>
      <c r="G22" s="4" t="str">
        <f t="shared" si="6"/>
        <v>'8(8352)573039',</v>
      </c>
    </row>
    <row r="23" spans="4:7" x14ac:dyDescent="0.3">
      <c r="D23" s="3" t="s">
        <v>29</v>
      </c>
      <c r="E23" s="1"/>
      <c r="F23" s="5" t="str">
        <f t="shared" si="5"/>
        <v>shopPhone2:</v>
      </c>
      <c r="G23" s="4" t="str">
        <f t="shared" si="6"/>
        <v>'',</v>
      </c>
    </row>
    <row r="24" spans="4:7" x14ac:dyDescent="0.3">
      <c r="D24" s="3" t="s">
        <v>30</v>
      </c>
      <c r="E24" s="1" t="s">
        <v>44</v>
      </c>
      <c r="F24" s="5" t="str">
        <f t="shared" si="5"/>
        <v>shopTime:</v>
      </c>
      <c r="G24" s="4" t="str">
        <f t="shared" si="6"/>
        <v>'Пн-пт:9.00-18.00 Сб:выходной Вс:выходной',</v>
      </c>
    </row>
    <row r="25" spans="4:7" x14ac:dyDescent="0.3">
      <c r="D25" t="s">
        <v>31</v>
      </c>
      <c r="E25" s="1" t="s">
        <v>45</v>
      </c>
      <c r="F25" s="5" t="str">
        <f t="shared" si="5"/>
        <v>shopSite:</v>
      </c>
      <c r="G25" s="4" t="str">
        <f t="shared" si="6"/>
        <v>'http://www.chsetgaz.ru',</v>
      </c>
    </row>
    <row r="26" spans="4:7" x14ac:dyDescent="0.3">
      <c r="D26" t="s">
        <v>32</v>
      </c>
      <c r="E26" s="2"/>
      <c r="F26" s="5" t="str">
        <f t="shared" si="5"/>
        <v>shopMail:</v>
      </c>
      <c r="G26" s="4" t="str">
        <f t="shared" si="6"/>
        <v>'',</v>
      </c>
    </row>
    <row r="27" spans="4:7" x14ac:dyDescent="0.3">
      <c r="D27" t="s">
        <v>33</v>
      </c>
      <c r="E27" s="1" t="s">
        <v>74</v>
      </c>
      <c r="F27" s="5" t="str">
        <f t="shared" si="5"/>
        <v>shopCoords:</v>
      </c>
      <c r="G27" s="4" t="str">
        <f>"["&amp;E27&amp;"]"&amp;","</f>
        <v>[56.122530, 47.250710],</v>
      </c>
    </row>
    <row r="29" spans="4:7" x14ac:dyDescent="0.3">
      <c r="D29" s="3" t="s">
        <v>24</v>
      </c>
      <c r="E29" s="1">
        <v>21</v>
      </c>
      <c r="F29" s="5" t="str">
        <f t="shared" ref="F29:F30" si="7">""&amp;D29&amp;":"</f>
        <v>cityId:</v>
      </c>
      <c r="G29" s="4" t="str">
        <f>E29&amp;","</f>
        <v>21,</v>
      </c>
    </row>
    <row r="30" spans="4:7" x14ac:dyDescent="0.3">
      <c r="D30" s="3" t="s">
        <v>26</v>
      </c>
      <c r="E30" s="1">
        <v>3</v>
      </c>
      <c r="F30" s="5" t="str">
        <f t="shared" si="7"/>
        <v>shopId:</v>
      </c>
      <c r="G30" s="4" t="str">
        <f>E30&amp;","</f>
        <v>3,</v>
      </c>
    </row>
    <row r="31" spans="4:7" x14ac:dyDescent="0.3">
      <c r="D31" s="3" t="s">
        <v>23</v>
      </c>
      <c r="E31" s="1" t="s">
        <v>36</v>
      </c>
      <c r="F31" s="5" t="str">
        <f>""&amp;D31&amp;":"</f>
        <v>cityName:</v>
      </c>
      <c r="G31" s="4" t="str">
        <f>"'"&amp;E31&amp;"'"&amp;","</f>
        <v>'Чебоксары г.',</v>
      </c>
    </row>
    <row r="32" spans="4:7" x14ac:dyDescent="0.3">
      <c r="D32" s="3" t="s">
        <v>25</v>
      </c>
      <c r="E32" s="1" t="s">
        <v>41</v>
      </c>
      <c r="F32" s="5" t="str">
        <f t="shared" ref="F32:F39" si="8">""&amp;D32&amp;":"</f>
        <v>shopName:</v>
      </c>
      <c r="G32" s="4" t="str">
        <f>"'"&amp;E32&amp;"'"&amp;","</f>
        <v>'Газпром газораспределение Чебоксары',</v>
      </c>
    </row>
    <row r="33" spans="4:7" x14ac:dyDescent="0.3">
      <c r="D33" s="3" t="s">
        <v>27</v>
      </c>
      <c r="E33" s="1" t="s">
        <v>46</v>
      </c>
      <c r="F33" s="5" t="str">
        <f t="shared" si="8"/>
        <v>shopAdress:</v>
      </c>
      <c r="G33" s="4" t="str">
        <f t="shared" ref="G33:G38" si="9">"'"&amp;E33&amp;"'"&amp;","</f>
        <v>'ул. Гражданская 42',</v>
      </c>
    </row>
    <row r="34" spans="4:7" x14ac:dyDescent="0.3">
      <c r="D34" s="3" t="s">
        <v>28</v>
      </c>
      <c r="E34" s="1" t="s">
        <v>47</v>
      </c>
      <c r="F34" s="5" t="str">
        <f t="shared" si="8"/>
        <v>shopPhone:</v>
      </c>
      <c r="G34" s="4" t="str">
        <f t="shared" si="9"/>
        <v>'8(8352)551169',</v>
      </c>
    </row>
    <row r="35" spans="4:7" x14ac:dyDescent="0.3">
      <c r="D35" s="3" t="s">
        <v>29</v>
      </c>
      <c r="E35" s="1"/>
      <c r="F35" s="5" t="str">
        <f t="shared" si="8"/>
        <v>shopPhone2:</v>
      </c>
      <c r="G35" s="4" t="str">
        <f t="shared" si="9"/>
        <v>'',</v>
      </c>
    </row>
    <row r="36" spans="4:7" x14ac:dyDescent="0.3">
      <c r="D36" s="3" t="s">
        <v>30</v>
      </c>
      <c r="E36" s="1" t="s">
        <v>44</v>
      </c>
      <c r="F36" s="5" t="str">
        <f t="shared" si="8"/>
        <v>shopTime:</v>
      </c>
      <c r="G36" s="4" t="str">
        <f t="shared" si="9"/>
        <v>'Пн-пт:9.00-18.00 Сб:выходной Вс:выходной',</v>
      </c>
    </row>
    <row r="37" spans="4:7" x14ac:dyDescent="0.3">
      <c r="D37" t="s">
        <v>31</v>
      </c>
      <c r="E37" s="1" t="s">
        <v>45</v>
      </c>
      <c r="F37" s="5" t="str">
        <f t="shared" si="8"/>
        <v>shopSite:</v>
      </c>
      <c r="G37" s="4" t="str">
        <f t="shared" si="9"/>
        <v>'http://www.chsetgaz.ru',</v>
      </c>
    </row>
    <row r="38" spans="4:7" x14ac:dyDescent="0.3">
      <c r="D38" t="s">
        <v>32</v>
      </c>
      <c r="E38" s="2"/>
      <c r="F38" s="5" t="str">
        <f t="shared" si="8"/>
        <v>shopMail:</v>
      </c>
      <c r="G38" s="4" t="str">
        <f t="shared" si="9"/>
        <v>'',</v>
      </c>
    </row>
    <row r="39" spans="4:7" x14ac:dyDescent="0.3">
      <c r="D39" t="s">
        <v>33</v>
      </c>
      <c r="E39" s="1" t="s">
        <v>75</v>
      </c>
      <c r="F39" s="5" t="str">
        <f t="shared" si="8"/>
        <v>shopCoords:</v>
      </c>
      <c r="G39" s="4" t="str">
        <f>"["&amp;E39&amp;"]"&amp;","</f>
        <v>[56.126524, 47.209639],</v>
      </c>
    </row>
    <row r="41" spans="4:7" x14ac:dyDescent="0.3">
      <c r="D41" s="3" t="s">
        <v>24</v>
      </c>
      <c r="E41" s="1">
        <v>21</v>
      </c>
      <c r="F41" s="5" t="str">
        <f t="shared" ref="F41:F42" si="10">""&amp;D41&amp;":"</f>
        <v>cityId:</v>
      </c>
      <c r="G41" s="4" t="str">
        <f>E41&amp;","</f>
        <v>21,</v>
      </c>
    </row>
    <row r="42" spans="4:7" x14ac:dyDescent="0.3">
      <c r="D42" s="3" t="s">
        <v>26</v>
      </c>
      <c r="E42" s="1">
        <v>4</v>
      </c>
      <c r="F42" s="5" t="str">
        <f t="shared" si="10"/>
        <v>shopId:</v>
      </c>
      <c r="G42" s="4" t="str">
        <f>E42&amp;","</f>
        <v>4,</v>
      </c>
    </row>
    <row r="43" spans="4:7" x14ac:dyDescent="0.3">
      <c r="D43" s="3" t="s">
        <v>23</v>
      </c>
      <c r="E43" s="1" t="s">
        <v>36</v>
      </c>
      <c r="F43" s="5" t="str">
        <f>""&amp;D43&amp;":"</f>
        <v>cityName:</v>
      </c>
      <c r="G43" s="4" t="str">
        <f>"'"&amp;E43&amp;"'"&amp;","</f>
        <v>'Чебоксары г.',</v>
      </c>
    </row>
    <row r="44" spans="4:7" x14ac:dyDescent="0.3">
      <c r="D44" s="3" t="s">
        <v>25</v>
      </c>
      <c r="E44" s="1" t="s">
        <v>48</v>
      </c>
      <c r="F44" s="5" t="str">
        <f t="shared" ref="F44:F51" si="11">""&amp;D44&amp;":"</f>
        <v>shopName:</v>
      </c>
      <c r="G44" s="4" t="str">
        <f>"'"&amp;E44&amp;"'"&amp;","</f>
        <v>'Термотехника',</v>
      </c>
    </row>
    <row r="45" spans="4:7" x14ac:dyDescent="0.3">
      <c r="D45" s="3" t="s">
        <v>27</v>
      </c>
      <c r="E45" s="1" t="s">
        <v>49</v>
      </c>
      <c r="F45" s="5" t="str">
        <f t="shared" si="11"/>
        <v>shopAdress:</v>
      </c>
      <c r="G45" s="4" t="str">
        <f t="shared" ref="G45:G50" si="12">"'"&amp;E45&amp;"'"&amp;","</f>
        <v>'пр-т Максима Горького 33',</v>
      </c>
    </row>
    <row r="46" spans="4:7" x14ac:dyDescent="0.3">
      <c r="D46" s="3" t="s">
        <v>28</v>
      </c>
      <c r="E46" s="1" t="s">
        <v>50</v>
      </c>
      <c r="F46" s="5" t="str">
        <f t="shared" si="11"/>
        <v>shopPhone:</v>
      </c>
      <c r="G46" s="4" t="str">
        <f t="shared" si="12"/>
        <v>'8(8352)430333',</v>
      </c>
    </row>
    <row r="47" spans="4:7" x14ac:dyDescent="0.3">
      <c r="D47" s="3" t="s">
        <v>29</v>
      </c>
      <c r="E47" s="1"/>
      <c r="F47" s="5" t="str">
        <f t="shared" si="11"/>
        <v>shopPhone2:</v>
      </c>
      <c r="G47" s="4" t="str">
        <f t="shared" si="12"/>
        <v>'',</v>
      </c>
    </row>
    <row r="48" spans="4:7" x14ac:dyDescent="0.3">
      <c r="D48" s="3" t="s">
        <v>30</v>
      </c>
      <c r="E48" s="1" t="s">
        <v>51</v>
      </c>
      <c r="F48" s="5" t="str">
        <f t="shared" si="11"/>
        <v>shopTime:</v>
      </c>
      <c r="G48" s="4" t="str">
        <f t="shared" si="12"/>
        <v>'Пн-пт:9:00-19:00 Сб:9:00-19:00 ',</v>
      </c>
    </row>
    <row r="49" spans="4:7" x14ac:dyDescent="0.3">
      <c r="D49" t="s">
        <v>31</v>
      </c>
      <c r="E49" s="1" t="s">
        <v>52</v>
      </c>
      <c r="F49" s="5" t="str">
        <f t="shared" si="11"/>
        <v>shopSite:</v>
      </c>
      <c r="G49" s="4" t="str">
        <f t="shared" si="12"/>
        <v>'http://термотехника.рф',</v>
      </c>
    </row>
    <row r="50" spans="4:7" x14ac:dyDescent="0.3">
      <c r="D50" t="s">
        <v>32</v>
      </c>
      <c r="E50" s="1" t="s">
        <v>53</v>
      </c>
      <c r="F50" s="5" t="str">
        <f t="shared" si="11"/>
        <v>shopMail:</v>
      </c>
      <c r="G50" s="4" t="str">
        <f t="shared" si="12"/>
        <v>'mail@tdmail.ru',</v>
      </c>
    </row>
    <row r="51" spans="4:7" x14ac:dyDescent="0.3">
      <c r="D51" t="s">
        <v>33</v>
      </c>
      <c r="E51" s="1" t="s">
        <v>76</v>
      </c>
      <c r="F51" s="5" t="str">
        <f t="shared" si="11"/>
        <v>shopCoords:</v>
      </c>
      <c r="G51" s="4" t="str">
        <f>"["&amp;E51&amp;"]"&amp;","</f>
        <v>[56.148348, 47.179941],</v>
      </c>
    </row>
    <row r="53" spans="4:7" x14ac:dyDescent="0.3">
      <c r="D53" s="3" t="s">
        <v>24</v>
      </c>
      <c r="E53" s="1">
        <v>21</v>
      </c>
      <c r="F53" s="5" t="str">
        <f t="shared" ref="F53:F54" si="13">""&amp;D53&amp;":"</f>
        <v>cityId:</v>
      </c>
      <c r="G53" s="4" t="str">
        <f>E53&amp;","</f>
        <v>21,</v>
      </c>
    </row>
    <row r="54" spans="4:7" x14ac:dyDescent="0.3">
      <c r="D54" s="3" t="s">
        <v>26</v>
      </c>
      <c r="E54" s="1">
        <v>5</v>
      </c>
      <c r="F54" s="5" t="str">
        <f t="shared" si="13"/>
        <v>shopId:</v>
      </c>
      <c r="G54" s="4" t="str">
        <f>E54&amp;","</f>
        <v>5,</v>
      </c>
    </row>
    <row r="55" spans="4:7" x14ac:dyDescent="0.3">
      <c r="D55" s="3" t="s">
        <v>23</v>
      </c>
      <c r="E55" s="1" t="s">
        <v>36</v>
      </c>
      <c r="F55" s="5" t="str">
        <f>""&amp;D55&amp;":"</f>
        <v>cityName:</v>
      </c>
      <c r="G55" s="4" t="str">
        <f>"'"&amp;E55&amp;"'"&amp;","</f>
        <v>'Чебоксары г.',</v>
      </c>
    </row>
    <row r="56" spans="4:7" x14ac:dyDescent="0.3">
      <c r="D56" s="3" t="s">
        <v>25</v>
      </c>
      <c r="E56" s="1" t="s">
        <v>48</v>
      </c>
      <c r="F56" s="5" t="str">
        <f t="shared" ref="F56:F63" si="14">""&amp;D56&amp;":"</f>
        <v>shopName:</v>
      </c>
      <c r="G56" s="4" t="str">
        <f>"'"&amp;E56&amp;"'"&amp;","</f>
        <v>'Термотехника',</v>
      </c>
    </row>
    <row r="57" spans="4:7" x14ac:dyDescent="0.3">
      <c r="D57" s="3" t="s">
        <v>27</v>
      </c>
      <c r="E57" s="1" t="s">
        <v>54</v>
      </c>
      <c r="F57" s="5" t="str">
        <f t="shared" si="14"/>
        <v>shopAdress:</v>
      </c>
      <c r="G57" s="4" t="str">
        <f t="shared" ref="G57:G62" si="15">"'"&amp;E57&amp;"'"&amp;","</f>
        <v>'ул. Петрова 6, к. 2',</v>
      </c>
    </row>
    <row r="58" spans="4:7" x14ac:dyDescent="0.3">
      <c r="D58" s="3" t="s">
        <v>28</v>
      </c>
      <c r="E58" s="1" t="s">
        <v>69</v>
      </c>
      <c r="F58" s="5" t="str">
        <f t="shared" si="14"/>
        <v>shopPhone:</v>
      </c>
      <c r="G58" s="4" t="str">
        <f t="shared" si="15"/>
        <v>'8(8352)573545',</v>
      </c>
    </row>
    <row r="59" spans="4:7" x14ac:dyDescent="0.3">
      <c r="D59" s="3" t="s">
        <v>29</v>
      </c>
      <c r="E59" s="1" t="s">
        <v>70</v>
      </c>
      <c r="F59" s="5" t="str">
        <f t="shared" si="14"/>
        <v>shopPhone2:</v>
      </c>
      <c r="G59" s="4" t="str">
        <f t="shared" si="15"/>
        <v>'8(8352)573244',</v>
      </c>
    </row>
    <row r="60" spans="4:7" x14ac:dyDescent="0.3">
      <c r="D60" s="3" t="s">
        <v>30</v>
      </c>
      <c r="E60" s="1" t="s">
        <v>55</v>
      </c>
      <c r="F60" s="5" t="str">
        <f t="shared" si="14"/>
        <v>shopTime:</v>
      </c>
      <c r="G60" s="4" t="str">
        <f t="shared" si="15"/>
        <v>'Пн-пт:08:30-18:00 Сб:08:30-18:00 Вс:09:00-15:00',</v>
      </c>
    </row>
    <row r="61" spans="4:7" x14ac:dyDescent="0.3">
      <c r="D61" t="s">
        <v>31</v>
      </c>
      <c r="E61" s="1" t="s">
        <v>52</v>
      </c>
      <c r="F61" s="5" t="str">
        <f t="shared" si="14"/>
        <v>shopSite:</v>
      </c>
      <c r="G61" s="4" t="str">
        <f t="shared" si="15"/>
        <v>'http://термотехника.рф',</v>
      </c>
    </row>
    <row r="62" spans="4:7" x14ac:dyDescent="0.3">
      <c r="D62" t="s">
        <v>32</v>
      </c>
      <c r="E62" s="1" t="s">
        <v>53</v>
      </c>
      <c r="F62" s="5" t="str">
        <f t="shared" si="14"/>
        <v>shopMail:</v>
      </c>
      <c r="G62" s="4" t="str">
        <f t="shared" si="15"/>
        <v>'mail@tdmail.ru',</v>
      </c>
    </row>
    <row r="63" spans="4:7" x14ac:dyDescent="0.3">
      <c r="D63" t="s">
        <v>33</v>
      </c>
      <c r="E63" s="1" t="s">
        <v>77</v>
      </c>
      <c r="F63" s="5" t="str">
        <f t="shared" si="14"/>
        <v>shopCoords:</v>
      </c>
      <c r="G63" s="4" t="str">
        <f>"["&amp;E63&amp;"]"&amp;","</f>
        <v>[56.119669, 47.252013],</v>
      </c>
    </row>
    <row r="65" spans="4:7" x14ac:dyDescent="0.3">
      <c r="D65" s="3" t="s">
        <v>24</v>
      </c>
      <c r="E65" s="1">
        <v>21</v>
      </c>
      <c r="F65" s="5" t="str">
        <f t="shared" ref="F65:F66" si="16">""&amp;D65&amp;":"</f>
        <v>cityId:</v>
      </c>
      <c r="G65" s="4" t="str">
        <f>E65&amp;","</f>
        <v>21,</v>
      </c>
    </row>
    <row r="66" spans="4:7" x14ac:dyDescent="0.3">
      <c r="D66" s="3" t="s">
        <v>26</v>
      </c>
      <c r="E66" s="1">
        <v>6</v>
      </c>
      <c r="F66" s="5" t="str">
        <f t="shared" si="16"/>
        <v>shopId:</v>
      </c>
      <c r="G66" s="4" t="str">
        <f>E66&amp;","</f>
        <v>6,</v>
      </c>
    </row>
    <row r="67" spans="4:7" x14ac:dyDescent="0.3">
      <c r="D67" s="3" t="s">
        <v>23</v>
      </c>
      <c r="E67" s="1" t="s">
        <v>36</v>
      </c>
      <c r="F67" s="5" t="str">
        <f>""&amp;D67&amp;":"</f>
        <v>cityName:</v>
      </c>
      <c r="G67" s="4" t="str">
        <f>"'"&amp;E67&amp;"'"&amp;","</f>
        <v>'Чебоксары г.',</v>
      </c>
    </row>
    <row r="68" spans="4:7" x14ac:dyDescent="0.3">
      <c r="D68" s="3" t="s">
        <v>25</v>
      </c>
      <c r="E68" s="1" t="s">
        <v>48</v>
      </c>
      <c r="F68" s="5" t="str">
        <f t="shared" ref="F68:F75" si="17">""&amp;D68&amp;":"</f>
        <v>shopName:</v>
      </c>
      <c r="G68" s="4" t="str">
        <f>"'"&amp;E68&amp;"'"&amp;","</f>
        <v>'Термотехника',</v>
      </c>
    </row>
    <row r="69" spans="4:7" x14ac:dyDescent="0.3">
      <c r="D69" s="3" t="s">
        <v>27</v>
      </c>
      <c r="E69" s="1" t="s">
        <v>56</v>
      </c>
      <c r="F69" s="5" t="str">
        <f t="shared" si="17"/>
        <v>shopAdress:</v>
      </c>
      <c r="G69" s="4" t="str">
        <f t="shared" ref="G69:G74" si="18">"'"&amp;E69&amp;"'"&amp;","</f>
        <v>'пр-т Тракторостроителей 71',</v>
      </c>
    </row>
    <row r="70" spans="4:7" x14ac:dyDescent="0.3">
      <c r="D70" s="3" t="s">
        <v>28</v>
      </c>
      <c r="E70" s="1" t="s">
        <v>71</v>
      </c>
      <c r="F70" s="5" t="str">
        <f t="shared" si="17"/>
        <v>shopPhone:</v>
      </c>
      <c r="G70" s="4" t="str">
        <f t="shared" si="18"/>
        <v>'8(8352)544535',</v>
      </c>
    </row>
    <row r="71" spans="4:7" x14ac:dyDescent="0.3">
      <c r="D71" s="3" t="s">
        <v>29</v>
      </c>
      <c r="E71" s="1" t="s">
        <v>72</v>
      </c>
      <c r="F71" s="5" t="str">
        <f t="shared" si="17"/>
        <v>shopPhone2:</v>
      </c>
      <c r="G71" s="4" t="str">
        <f t="shared" si="18"/>
        <v>'8(8352)573536',</v>
      </c>
    </row>
    <row r="72" spans="4:7" x14ac:dyDescent="0.3">
      <c r="D72" s="3" t="s">
        <v>30</v>
      </c>
      <c r="E72" s="1" t="s">
        <v>57</v>
      </c>
      <c r="F72" s="5" t="str">
        <f t="shared" si="17"/>
        <v>shopTime:</v>
      </c>
      <c r="G72" s="4" t="str">
        <f t="shared" si="18"/>
        <v>'Пн-пт:9:00-19:00 Сб:9:00-19:00',</v>
      </c>
    </row>
    <row r="73" spans="4:7" x14ac:dyDescent="0.3">
      <c r="D73" t="s">
        <v>31</v>
      </c>
      <c r="E73" s="1" t="s">
        <v>52</v>
      </c>
      <c r="F73" s="5" t="str">
        <f t="shared" si="17"/>
        <v>shopSite:</v>
      </c>
      <c r="G73" s="4" t="str">
        <f t="shared" si="18"/>
        <v>'http://термотехника.рф',</v>
      </c>
    </row>
    <row r="74" spans="4:7" x14ac:dyDescent="0.3">
      <c r="D74" t="s">
        <v>32</v>
      </c>
      <c r="E74" s="1" t="s">
        <v>53</v>
      </c>
      <c r="F74" s="5" t="str">
        <f t="shared" si="17"/>
        <v>shopMail:</v>
      </c>
      <c r="G74" s="4" t="str">
        <f t="shared" si="18"/>
        <v>'mail@tdmail.ru',</v>
      </c>
    </row>
    <row r="75" spans="4:7" x14ac:dyDescent="0.3">
      <c r="D75" t="s">
        <v>33</v>
      </c>
      <c r="E75" s="1" t="s">
        <v>78</v>
      </c>
      <c r="F75" s="5" t="str">
        <f t="shared" si="17"/>
        <v>shopCoords:</v>
      </c>
      <c r="G75" s="4" t="str">
        <f>"["&amp;E75&amp;"]"&amp;","</f>
        <v>[56.105827, 47.319117],</v>
      </c>
    </row>
    <row r="77" spans="4:7" x14ac:dyDescent="0.3">
      <c r="D77" s="3" t="s">
        <v>24</v>
      </c>
      <c r="E77" s="1">
        <v>21</v>
      </c>
      <c r="F77" s="5" t="str">
        <f t="shared" ref="F77:F78" si="19">""&amp;D77&amp;":"</f>
        <v>cityId:</v>
      </c>
      <c r="G77" s="4" t="str">
        <f>E77&amp;","</f>
        <v>21,</v>
      </c>
    </row>
    <row r="78" spans="4:7" x14ac:dyDescent="0.3">
      <c r="D78" s="3" t="s">
        <v>26</v>
      </c>
      <c r="E78" s="1">
        <v>7</v>
      </c>
      <c r="F78" s="5" t="str">
        <f t="shared" si="19"/>
        <v>shopId:</v>
      </c>
      <c r="G78" s="4" t="str">
        <f>E78&amp;","</f>
        <v>7,</v>
      </c>
    </row>
    <row r="79" spans="4:7" x14ac:dyDescent="0.3">
      <c r="D79" s="3" t="s">
        <v>23</v>
      </c>
      <c r="E79" s="1" t="s">
        <v>36</v>
      </c>
      <c r="F79" s="5" t="str">
        <f>""&amp;D79&amp;":"</f>
        <v>cityName:</v>
      </c>
      <c r="G79" s="4" t="str">
        <f>"'"&amp;E79&amp;"'"&amp;","</f>
        <v>'Чебоксары г.',</v>
      </c>
    </row>
    <row r="80" spans="4:7" x14ac:dyDescent="0.3">
      <c r="D80" s="3" t="s">
        <v>25</v>
      </c>
      <c r="E80" s="1" t="s">
        <v>58</v>
      </c>
      <c r="F80" s="5" t="str">
        <f t="shared" ref="F80:F87" si="20">""&amp;D80&amp;":"</f>
        <v>shopName:</v>
      </c>
      <c r="G80" s="4" t="str">
        <f>"'"&amp;E80&amp;"'"&amp;","</f>
        <v>'Вожская газовая компания',</v>
      </c>
    </row>
    <row r="81" spans="4:7" x14ac:dyDescent="0.3">
      <c r="D81" s="3" t="s">
        <v>27</v>
      </c>
      <c r="E81" s="1" t="s">
        <v>59</v>
      </c>
      <c r="F81" s="5" t="str">
        <f t="shared" si="20"/>
        <v>shopAdress:</v>
      </c>
      <c r="G81" s="4" t="str">
        <f t="shared" ref="G81:G86" si="21">"'"&amp;E81&amp;"'"&amp;","</f>
        <v>'ул. Хозяйственный проезд 15 Б',</v>
      </c>
    </row>
    <row r="82" spans="4:7" x14ac:dyDescent="0.3">
      <c r="D82" s="3" t="s">
        <v>28</v>
      </c>
      <c r="E82" s="1"/>
      <c r="F82" s="5" t="str">
        <f t="shared" si="20"/>
        <v>shopPhone:</v>
      </c>
      <c r="G82" s="4" t="str">
        <f t="shared" si="21"/>
        <v>'',</v>
      </c>
    </row>
    <row r="83" spans="4:7" x14ac:dyDescent="0.3">
      <c r="D83" s="3" t="s">
        <v>29</v>
      </c>
      <c r="E83" s="1"/>
      <c r="F83" s="5" t="str">
        <f t="shared" si="20"/>
        <v>shopPhone2:</v>
      </c>
      <c r="G83" s="4" t="str">
        <f t="shared" si="21"/>
        <v>'',</v>
      </c>
    </row>
    <row r="84" spans="4:7" x14ac:dyDescent="0.3">
      <c r="D84" s="3" t="s">
        <v>30</v>
      </c>
      <c r="E84" s="1"/>
      <c r="F84" s="5" t="str">
        <f t="shared" si="20"/>
        <v>shopTime:</v>
      </c>
      <c r="G84" s="4" t="str">
        <f t="shared" si="21"/>
        <v>'',</v>
      </c>
    </row>
    <row r="85" spans="4:7" x14ac:dyDescent="0.3">
      <c r="D85" t="s">
        <v>31</v>
      </c>
      <c r="E85" s="1"/>
      <c r="F85" s="5" t="str">
        <f t="shared" si="20"/>
        <v>shopSite:</v>
      </c>
      <c r="G85" s="4" t="str">
        <f t="shared" si="21"/>
        <v>'',</v>
      </c>
    </row>
    <row r="86" spans="4:7" x14ac:dyDescent="0.3">
      <c r="D86" t="s">
        <v>32</v>
      </c>
      <c r="E86" s="2"/>
      <c r="F86" s="5" t="str">
        <f t="shared" si="20"/>
        <v>shopMail:</v>
      </c>
      <c r="G86" s="4" t="str">
        <f t="shared" si="21"/>
        <v>'',</v>
      </c>
    </row>
    <row r="87" spans="4:7" x14ac:dyDescent="0.3">
      <c r="D87" t="s">
        <v>33</v>
      </c>
      <c r="E87" s="1" t="s">
        <v>79</v>
      </c>
      <c r="F87" s="5" t="str">
        <f t="shared" si="20"/>
        <v>shopCoords:</v>
      </c>
      <c r="G87" s="4" t="str">
        <f>"["&amp;E87&amp;"]"&amp;","</f>
        <v>[56.132710, 47.308966],</v>
      </c>
    </row>
    <row r="89" spans="4:7" x14ac:dyDescent="0.3">
      <c r="D89" s="3" t="s">
        <v>24</v>
      </c>
      <c r="E89" s="1">
        <v>21</v>
      </c>
      <c r="F89" s="5" t="str">
        <f t="shared" ref="F89:F90" si="22">""&amp;D89&amp;":"</f>
        <v>cityId:</v>
      </c>
      <c r="G89" s="4" t="str">
        <f>E89&amp;","</f>
        <v>21,</v>
      </c>
    </row>
    <row r="90" spans="4:7" x14ac:dyDescent="0.3">
      <c r="D90" s="3" t="s">
        <v>26</v>
      </c>
      <c r="E90" s="1">
        <v>8</v>
      </c>
      <c r="F90" s="5" t="str">
        <f t="shared" si="22"/>
        <v>shopId:</v>
      </c>
      <c r="G90" s="4" t="str">
        <f>E90&amp;","</f>
        <v>8,</v>
      </c>
    </row>
    <row r="91" spans="4:7" x14ac:dyDescent="0.3">
      <c r="D91" s="3" t="s">
        <v>23</v>
      </c>
      <c r="E91" s="1" t="s">
        <v>36</v>
      </c>
      <c r="F91" s="5" t="str">
        <f>""&amp;D91&amp;":"</f>
        <v>cityName:</v>
      </c>
      <c r="G91" s="4" t="str">
        <f>"'"&amp;E91&amp;"'"&amp;","</f>
        <v>'Чебоксары г.',</v>
      </c>
    </row>
    <row r="92" spans="4:7" x14ac:dyDescent="0.3">
      <c r="D92" s="3" t="s">
        <v>25</v>
      </c>
      <c r="E92" s="1" t="s">
        <v>58</v>
      </c>
      <c r="F92" s="5" t="str">
        <f t="shared" ref="F92:F99" si="23">""&amp;D92&amp;":"</f>
        <v>shopName:</v>
      </c>
      <c r="G92" s="4" t="str">
        <f>"'"&amp;E92&amp;"'"&amp;","</f>
        <v>'Вожская газовая компания',</v>
      </c>
    </row>
    <row r="93" spans="4:7" x14ac:dyDescent="0.3">
      <c r="D93" s="3" t="s">
        <v>27</v>
      </c>
      <c r="E93" s="1" t="s">
        <v>60</v>
      </c>
      <c r="F93" s="5" t="str">
        <f t="shared" si="23"/>
        <v>shopAdress:</v>
      </c>
      <c r="G93" s="4" t="str">
        <f t="shared" ref="G93:G98" si="24">"'"&amp;E93&amp;"'"&amp;","</f>
        <v>'ул. Петрова 6/2',</v>
      </c>
    </row>
    <row r="94" spans="4:7" x14ac:dyDescent="0.3">
      <c r="D94" s="3" t="s">
        <v>28</v>
      </c>
      <c r="E94" s="1"/>
      <c r="F94" s="5" t="str">
        <f t="shared" si="23"/>
        <v>shopPhone:</v>
      </c>
      <c r="G94" s="4" t="str">
        <f t="shared" si="24"/>
        <v>'',</v>
      </c>
    </row>
    <row r="95" spans="4:7" x14ac:dyDescent="0.3">
      <c r="D95" s="3" t="s">
        <v>29</v>
      </c>
      <c r="E95" s="1"/>
      <c r="F95" s="5" t="str">
        <f t="shared" si="23"/>
        <v>shopPhone2:</v>
      </c>
      <c r="G95" s="4" t="str">
        <f t="shared" si="24"/>
        <v>'',</v>
      </c>
    </row>
    <row r="96" spans="4:7" x14ac:dyDescent="0.3">
      <c r="D96" s="3" t="s">
        <v>30</v>
      </c>
      <c r="E96" s="1"/>
      <c r="F96" s="5" t="str">
        <f t="shared" si="23"/>
        <v>shopTime:</v>
      </c>
      <c r="G96" s="4" t="str">
        <f t="shared" si="24"/>
        <v>'',</v>
      </c>
    </row>
    <row r="97" spans="4:7" x14ac:dyDescent="0.3">
      <c r="D97" t="s">
        <v>31</v>
      </c>
      <c r="E97" s="1"/>
      <c r="F97" s="5" t="str">
        <f t="shared" si="23"/>
        <v>shopSite:</v>
      </c>
      <c r="G97" s="4" t="str">
        <f t="shared" si="24"/>
        <v>'',</v>
      </c>
    </row>
    <row r="98" spans="4:7" x14ac:dyDescent="0.3">
      <c r="D98" t="s">
        <v>32</v>
      </c>
      <c r="E98" s="2"/>
      <c r="F98" s="5" t="str">
        <f t="shared" si="23"/>
        <v>shopMail:</v>
      </c>
      <c r="G98" s="4" t="str">
        <f t="shared" si="24"/>
        <v>'',</v>
      </c>
    </row>
    <row r="99" spans="4:7" x14ac:dyDescent="0.3">
      <c r="D99" t="s">
        <v>33</v>
      </c>
      <c r="E99" s="1" t="s">
        <v>77</v>
      </c>
      <c r="F99" s="5" t="str">
        <f t="shared" si="23"/>
        <v>shopCoords:</v>
      </c>
      <c r="G99" s="4" t="str">
        <f>"["&amp;E99&amp;"]"&amp;","</f>
        <v>[56.119669, 47.252013],</v>
      </c>
    </row>
    <row r="101" spans="4:7" x14ac:dyDescent="0.3">
      <c r="D101" s="3" t="s">
        <v>24</v>
      </c>
      <c r="E101" s="1">
        <v>21</v>
      </c>
      <c r="F101" s="5" t="str">
        <f t="shared" ref="F101:F102" si="25">""&amp;D101&amp;":"</f>
        <v>cityId:</v>
      </c>
      <c r="G101" s="4" t="str">
        <f>E101&amp;","</f>
        <v>21,</v>
      </c>
    </row>
    <row r="102" spans="4:7" x14ac:dyDescent="0.3">
      <c r="D102" s="3" t="s">
        <v>26</v>
      </c>
      <c r="E102" s="1">
        <v>9</v>
      </c>
      <c r="F102" s="5" t="str">
        <f t="shared" si="25"/>
        <v>shopId:</v>
      </c>
      <c r="G102" s="4" t="str">
        <f>E102&amp;","</f>
        <v>9,</v>
      </c>
    </row>
    <row r="103" spans="4:7" x14ac:dyDescent="0.3">
      <c r="D103" s="3" t="s">
        <v>23</v>
      </c>
      <c r="E103" s="1" t="s">
        <v>36</v>
      </c>
      <c r="F103" s="5" t="str">
        <f>""&amp;D103&amp;":"</f>
        <v>cityName:</v>
      </c>
      <c r="G103" s="4" t="str">
        <f>"'"&amp;E103&amp;"'"&amp;","</f>
        <v>'Чебоксары г.',</v>
      </c>
    </row>
    <row r="104" spans="4:7" x14ac:dyDescent="0.3">
      <c r="D104" s="3" t="s">
        <v>25</v>
      </c>
      <c r="E104" s="1" t="s">
        <v>58</v>
      </c>
      <c r="F104" s="5" t="str">
        <f t="shared" ref="F104:F111" si="26">""&amp;D104&amp;":"</f>
        <v>shopName:</v>
      </c>
      <c r="G104" s="4" t="str">
        <f>"'"&amp;E104&amp;"'"&amp;","</f>
        <v>'Вожская газовая компания',</v>
      </c>
    </row>
    <row r="105" spans="4:7" x14ac:dyDescent="0.3">
      <c r="D105" s="3" t="s">
        <v>27</v>
      </c>
      <c r="E105" s="1" t="s">
        <v>61</v>
      </c>
      <c r="F105" s="5" t="str">
        <f t="shared" si="26"/>
        <v>shopAdress:</v>
      </c>
      <c r="G105" s="4" t="str">
        <f t="shared" ref="G105:G110" si="27">"'"&amp;E105&amp;"'"&amp;","</f>
        <v>'ул. Тракторастроителей 71',</v>
      </c>
    </row>
    <row r="106" spans="4:7" x14ac:dyDescent="0.3">
      <c r="D106" s="3" t="s">
        <v>28</v>
      </c>
      <c r="E106" s="1"/>
      <c r="F106" s="5" t="str">
        <f t="shared" si="26"/>
        <v>shopPhone:</v>
      </c>
      <c r="G106" s="4" t="str">
        <f t="shared" si="27"/>
        <v>'',</v>
      </c>
    </row>
    <row r="107" spans="4:7" x14ac:dyDescent="0.3">
      <c r="D107" s="3" t="s">
        <v>29</v>
      </c>
      <c r="E107" s="1"/>
      <c r="F107" s="5" t="str">
        <f t="shared" si="26"/>
        <v>shopPhone2:</v>
      </c>
      <c r="G107" s="4" t="str">
        <f t="shared" si="27"/>
        <v>'',</v>
      </c>
    </row>
    <row r="108" spans="4:7" x14ac:dyDescent="0.3">
      <c r="D108" s="3" t="s">
        <v>30</v>
      </c>
      <c r="E108" s="1"/>
      <c r="F108" s="5" t="str">
        <f t="shared" si="26"/>
        <v>shopTime:</v>
      </c>
      <c r="G108" s="4" t="str">
        <f t="shared" si="27"/>
        <v>'',</v>
      </c>
    </row>
    <row r="109" spans="4:7" x14ac:dyDescent="0.3">
      <c r="D109" t="s">
        <v>31</v>
      </c>
      <c r="E109" s="1"/>
      <c r="F109" s="5" t="str">
        <f t="shared" si="26"/>
        <v>shopSite:</v>
      </c>
      <c r="G109" s="4" t="str">
        <f t="shared" si="27"/>
        <v>'',</v>
      </c>
    </row>
    <row r="110" spans="4:7" x14ac:dyDescent="0.3">
      <c r="D110" t="s">
        <v>32</v>
      </c>
      <c r="E110" s="2"/>
      <c r="F110" s="5" t="str">
        <f t="shared" si="26"/>
        <v>shopMail:</v>
      </c>
      <c r="G110" s="4" t="str">
        <f t="shared" si="27"/>
        <v>'',</v>
      </c>
    </row>
    <row r="111" spans="4:7" x14ac:dyDescent="0.3">
      <c r="D111" t="s">
        <v>33</v>
      </c>
      <c r="E111" s="1" t="s">
        <v>78</v>
      </c>
      <c r="F111" s="5" t="str">
        <f t="shared" si="26"/>
        <v>shopCoords:</v>
      </c>
      <c r="G111" s="4" t="str">
        <f>"["&amp;E111&amp;"]"&amp;","</f>
        <v>[56.105827, 47.319117],</v>
      </c>
    </row>
    <row r="113" spans="4:7" x14ac:dyDescent="0.3">
      <c r="D113" s="3" t="s">
        <v>24</v>
      </c>
      <c r="E113" s="1">
        <v>21</v>
      </c>
      <c r="F113" s="5" t="str">
        <f t="shared" ref="F113:F114" si="28">""&amp;D113&amp;":"</f>
        <v>cityId:</v>
      </c>
      <c r="G113" s="4" t="str">
        <f>E113&amp;","</f>
        <v>21,</v>
      </c>
    </row>
    <row r="114" spans="4:7" x14ac:dyDescent="0.3">
      <c r="D114" s="3" t="s">
        <v>26</v>
      </c>
      <c r="E114" s="1">
        <v>10</v>
      </c>
      <c r="F114" s="5" t="str">
        <f t="shared" si="28"/>
        <v>shopId:</v>
      </c>
      <c r="G114" s="4" t="str">
        <f>E114&amp;","</f>
        <v>10,</v>
      </c>
    </row>
    <row r="115" spans="4:7" x14ac:dyDescent="0.3">
      <c r="D115" s="3" t="s">
        <v>23</v>
      </c>
      <c r="E115" s="1" t="s">
        <v>36</v>
      </c>
      <c r="F115" s="5" t="str">
        <f>""&amp;D115&amp;":"</f>
        <v>cityName:</v>
      </c>
      <c r="G115" s="4" t="str">
        <f>"'"&amp;E115&amp;"'"&amp;","</f>
        <v>'Чебоксары г.',</v>
      </c>
    </row>
    <row r="116" spans="4:7" x14ac:dyDescent="0.3">
      <c r="D116" s="3" t="s">
        <v>25</v>
      </c>
      <c r="E116" s="1" t="s">
        <v>62</v>
      </c>
      <c r="F116" s="5" t="str">
        <f t="shared" ref="F116:F123" si="29">""&amp;D116&amp;":"</f>
        <v>shopName:</v>
      </c>
      <c r="G116" s="4" t="str">
        <f>"'"&amp;E116&amp;"'"&amp;","</f>
        <v>'Лидер',</v>
      </c>
    </row>
    <row r="117" spans="4:7" x14ac:dyDescent="0.3">
      <c r="D117" s="3" t="s">
        <v>27</v>
      </c>
      <c r="E117" s="1" t="s">
        <v>63</v>
      </c>
      <c r="F117" s="5" t="str">
        <f t="shared" si="29"/>
        <v>shopAdress:</v>
      </c>
      <c r="G117" s="4" t="str">
        <f t="shared" ref="G117:G121" si="30">"'"&amp;E117&amp;"'"&amp;","</f>
        <v>'пр-т Максима Горького 4, 2 этаж',</v>
      </c>
    </row>
    <row r="118" spans="4:7" x14ac:dyDescent="0.3">
      <c r="D118" s="3" t="s">
        <v>28</v>
      </c>
      <c r="E118" s="1" t="s">
        <v>64</v>
      </c>
      <c r="F118" s="5" t="str">
        <f t="shared" si="29"/>
        <v>shopPhone:</v>
      </c>
      <c r="G118" s="4" t="str">
        <f t="shared" si="30"/>
        <v>'8(987)7350707',</v>
      </c>
    </row>
    <row r="119" spans="4:7" x14ac:dyDescent="0.3">
      <c r="D119" s="3" t="s">
        <v>29</v>
      </c>
      <c r="F119" s="5" t="str">
        <f t="shared" si="29"/>
        <v>shopPhone2:</v>
      </c>
      <c r="G119" s="4" t="str">
        <f>"'"&amp;E122&amp;"'"&amp;","</f>
        <v>'lider-zavmag16@mail.ru',</v>
      </c>
    </row>
    <row r="120" spans="4:7" x14ac:dyDescent="0.3">
      <c r="D120" s="3" t="s">
        <v>30</v>
      </c>
      <c r="E120" s="1"/>
      <c r="F120" s="5" t="str">
        <f t="shared" si="29"/>
        <v>shopTime:</v>
      </c>
      <c r="G120" s="4" t="str">
        <f t="shared" si="30"/>
        <v>'',</v>
      </c>
    </row>
    <row r="121" spans="4:7" x14ac:dyDescent="0.3">
      <c r="D121" t="s">
        <v>31</v>
      </c>
      <c r="E121" s="1"/>
      <c r="F121" s="5" t="str">
        <f t="shared" si="29"/>
        <v>shopSite:</v>
      </c>
      <c r="G121" s="4" t="str">
        <f t="shared" si="30"/>
        <v>'',</v>
      </c>
    </row>
    <row r="122" spans="4:7" x14ac:dyDescent="0.3">
      <c r="D122" t="s">
        <v>32</v>
      </c>
      <c r="E122" s="1" t="s">
        <v>65</v>
      </c>
      <c r="F122" s="5" t="str">
        <f t="shared" si="29"/>
        <v>shopMail:</v>
      </c>
      <c r="G122" s="4" t="e">
        <f>"'"&amp;#REF!&amp;"'"&amp;","</f>
        <v>#REF!</v>
      </c>
    </row>
    <row r="123" spans="4:7" x14ac:dyDescent="0.3">
      <c r="D123" t="s">
        <v>33</v>
      </c>
      <c r="E123" s="1" t="s">
        <v>80</v>
      </c>
      <c r="F123" s="5" t="str">
        <f t="shared" si="29"/>
        <v>shopCoords:</v>
      </c>
      <c r="G123" s="4" t="str">
        <f>"["&amp;E123&amp;"]"&amp;","</f>
        <v>[56.148885, 47.200566],</v>
      </c>
    </row>
    <row r="125" spans="4:7" x14ac:dyDescent="0.3">
      <c r="D125" s="3" t="s">
        <v>24</v>
      </c>
      <c r="E125" s="1">
        <v>21</v>
      </c>
      <c r="F125" s="5" t="str">
        <f t="shared" ref="F125:F126" si="31">""&amp;D125&amp;":"</f>
        <v>cityId:</v>
      </c>
      <c r="G125" s="4" t="str">
        <f>E125&amp;","</f>
        <v>21,</v>
      </c>
    </row>
    <row r="126" spans="4:7" x14ac:dyDescent="0.3">
      <c r="D126" s="3" t="s">
        <v>26</v>
      </c>
      <c r="E126" s="1">
        <v>11</v>
      </c>
      <c r="F126" s="5" t="str">
        <f t="shared" si="31"/>
        <v>shopId:</v>
      </c>
      <c r="G126" s="4" t="str">
        <f>E126&amp;","</f>
        <v>11,</v>
      </c>
    </row>
    <row r="127" spans="4:7" x14ac:dyDescent="0.3">
      <c r="D127" s="3" t="s">
        <v>23</v>
      </c>
      <c r="E127" s="1" t="s">
        <v>36</v>
      </c>
      <c r="F127" s="5" t="str">
        <f>""&amp;D127&amp;":"</f>
        <v>cityName:</v>
      </c>
      <c r="G127" s="4" t="str">
        <f>"'"&amp;E127&amp;"'"&amp;","</f>
        <v>'Чебоксары г.',</v>
      </c>
    </row>
    <row r="128" spans="4:7" x14ac:dyDescent="0.3">
      <c r="D128" s="3" t="s">
        <v>25</v>
      </c>
      <c r="E128" s="1" t="s">
        <v>62</v>
      </c>
      <c r="F128" s="5" t="str">
        <f t="shared" ref="F128:F135" si="32">""&amp;D128&amp;":"</f>
        <v>shopName:</v>
      </c>
      <c r="G128" s="4" t="str">
        <f>"'"&amp;E128&amp;"'"&amp;","</f>
        <v>'Лидер',</v>
      </c>
    </row>
    <row r="129" spans="4:7" x14ac:dyDescent="0.3">
      <c r="D129" s="3" t="s">
        <v>27</v>
      </c>
      <c r="E129" s="1" t="s">
        <v>66</v>
      </c>
      <c r="F129" s="5" t="str">
        <f t="shared" si="32"/>
        <v>shopAdress:</v>
      </c>
      <c r="G129" s="4" t="str">
        <f t="shared" ref="G129:G134" si="33">"'"&amp;E129&amp;"'"&amp;","</f>
        <v>'пр-т Максима Горького 4, 3 этаж',</v>
      </c>
    </row>
    <row r="130" spans="4:7" x14ac:dyDescent="0.3">
      <c r="D130" s="3" t="s">
        <v>28</v>
      </c>
      <c r="E130" s="1" t="s">
        <v>67</v>
      </c>
      <c r="F130" s="5" t="str">
        <f t="shared" si="32"/>
        <v>shopPhone:</v>
      </c>
      <c r="G130" s="4" t="str">
        <f t="shared" si="33"/>
        <v>'8(987)7352277',</v>
      </c>
    </row>
    <row r="131" spans="4:7" x14ac:dyDescent="0.3">
      <c r="D131" s="3" t="s">
        <v>29</v>
      </c>
      <c r="E131" s="1"/>
      <c r="F131" s="5" t="str">
        <f t="shared" si="32"/>
        <v>shopPhone2:</v>
      </c>
      <c r="G131" s="4" t="str">
        <f t="shared" si="33"/>
        <v>'',</v>
      </c>
    </row>
    <row r="132" spans="4:7" x14ac:dyDescent="0.3">
      <c r="D132" s="3" t="s">
        <v>30</v>
      </c>
      <c r="E132" s="1"/>
      <c r="F132" s="5" t="str">
        <f t="shared" si="32"/>
        <v>shopTime:</v>
      </c>
      <c r="G132" s="4" t="str">
        <f t="shared" si="33"/>
        <v>'',</v>
      </c>
    </row>
    <row r="133" spans="4:7" x14ac:dyDescent="0.3">
      <c r="D133" t="s">
        <v>31</v>
      </c>
      <c r="E133" s="1"/>
      <c r="F133" s="5" t="str">
        <f t="shared" si="32"/>
        <v>shopSite:</v>
      </c>
      <c r="G133" s="4" t="str">
        <f t="shared" si="33"/>
        <v>'',</v>
      </c>
    </row>
    <row r="134" spans="4:7" x14ac:dyDescent="0.3">
      <c r="D134" t="s">
        <v>32</v>
      </c>
      <c r="E134" s="1" t="s">
        <v>68</v>
      </c>
      <c r="F134" s="5" t="str">
        <f t="shared" si="32"/>
        <v>shopMail:</v>
      </c>
      <c r="G134" s="4" t="str">
        <f t="shared" si="33"/>
        <v>'segabarinov@gmail.com',</v>
      </c>
    </row>
    <row r="135" spans="4:7" x14ac:dyDescent="0.3">
      <c r="D135" t="s">
        <v>33</v>
      </c>
      <c r="E135" s="1" t="s">
        <v>80</v>
      </c>
      <c r="F135" s="5" t="str">
        <f t="shared" si="32"/>
        <v>shopCoords:</v>
      </c>
      <c r="G135" s="4" t="str">
        <f>"["&amp;E135&amp;"]"&amp;","</f>
        <v>[56.148885, 47.200566],</v>
      </c>
    </row>
    <row r="137" spans="4:7" x14ac:dyDescent="0.3">
      <c r="D137" s="3" t="s">
        <v>24</v>
      </c>
      <c r="E137" s="1">
        <v>21</v>
      </c>
      <c r="F137" s="5" t="str">
        <f t="shared" ref="F137:F138" si="34">""&amp;D137&amp;":"</f>
        <v>cityId:</v>
      </c>
      <c r="G137" s="4" t="str">
        <f>E137&amp;","</f>
        <v>21,</v>
      </c>
    </row>
    <row r="138" spans="4:7" x14ac:dyDescent="0.3">
      <c r="D138" s="3" t="s">
        <v>26</v>
      </c>
      <c r="E138" s="1">
        <v>12</v>
      </c>
      <c r="F138" s="5" t="str">
        <f t="shared" si="34"/>
        <v>shopId:</v>
      </c>
      <c r="G138" s="4" t="str">
        <f>E138&amp;","</f>
        <v>12,</v>
      </c>
    </row>
    <row r="139" spans="4:7" x14ac:dyDescent="0.3">
      <c r="D139" s="3" t="s">
        <v>23</v>
      </c>
      <c r="E139" s="1" t="s">
        <v>82</v>
      </c>
      <c r="F139" s="5" t="str">
        <f>""&amp;D139&amp;":"</f>
        <v>cityName:</v>
      </c>
      <c r="G139" s="4" t="str">
        <f>"'"&amp;E139&amp;"'"&amp;","</f>
        <v>'Алатырь г.',</v>
      </c>
    </row>
    <row r="140" spans="4:7" x14ac:dyDescent="0.3">
      <c r="D140" s="3" t="s">
        <v>25</v>
      </c>
      <c r="E140" s="1" t="s">
        <v>81</v>
      </c>
      <c r="F140" s="5" t="str">
        <f t="shared" ref="F140:F147" si="35">""&amp;D140&amp;":"</f>
        <v>shopName:</v>
      </c>
      <c r="G140" s="4" t="str">
        <f>"'"&amp;E140&amp;"'"&amp;","</f>
        <v>'Терем',</v>
      </c>
    </row>
    <row r="141" spans="4:7" x14ac:dyDescent="0.3">
      <c r="D141" s="3" t="s">
        <v>27</v>
      </c>
      <c r="E141" s="1" t="s">
        <v>83</v>
      </c>
      <c r="F141" s="5" t="str">
        <f t="shared" si="35"/>
        <v>shopAdress:</v>
      </c>
      <c r="G141" s="4" t="str">
        <f>"'"&amp;E141&amp;"'"&amp;","</f>
        <v>'ул. Ленина 38',</v>
      </c>
    </row>
    <row r="142" spans="4:7" x14ac:dyDescent="0.3">
      <c r="D142" s="3" t="s">
        <v>28</v>
      </c>
      <c r="E142" s="1" t="s">
        <v>84</v>
      </c>
      <c r="F142" s="5" t="str">
        <f t="shared" si="35"/>
        <v>shopPhone:</v>
      </c>
      <c r="G142" s="4" t="str">
        <f t="shared" ref="G142:G146" si="36">"'"&amp;E142&amp;"'"&amp;","</f>
        <v>'8(8353)122508',</v>
      </c>
    </row>
    <row r="143" spans="4:7" x14ac:dyDescent="0.3">
      <c r="D143" s="3" t="s">
        <v>29</v>
      </c>
      <c r="E143" s="1"/>
      <c r="F143" s="5" t="str">
        <f t="shared" si="35"/>
        <v>shopPhone2:</v>
      </c>
      <c r="G143" s="4" t="str">
        <f t="shared" si="36"/>
        <v>'',</v>
      </c>
    </row>
    <row r="144" spans="4:7" x14ac:dyDescent="0.3">
      <c r="D144" s="3" t="s">
        <v>30</v>
      </c>
      <c r="E144" s="1" t="s">
        <v>44</v>
      </c>
      <c r="F144" s="5" t="str">
        <f t="shared" si="35"/>
        <v>shopTime:</v>
      </c>
      <c r="G144" s="4" t="str">
        <f t="shared" si="36"/>
        <v>'Пн-пт:9.00-18.00 Сб:выходной Вс:выходной',</v>
      </c>
    </row>
    <row r="145" spans="4:7" x14ac:dyDescent="0.3">
      <c r="D145" t="s">
        <v>31</v>
      </c>
      <c r="E145" s="1"/>
      <c r="F145" s="5" t="str">
        <f t="shared" si="35"/>
        <v>shopSite:</v>
      </c>
      <c r="G145" s="4" t="str">
        <f t="shared" si="36"/>
        <v>'',</v>
      </c>
    </row>
    <row r="146" spans="4:7" x14ac:dyDescent="0.3">
      <c r="D146" t="s">
        <v>32</v>
      </c>
      <c r="E146" s="2"/>
      <c r="F146" s="5" t="str">
        <f t="shared" si="35"/>
        <v>shopMail:</v>
      </c>
      <c r="G146" s="4" t="str">
        <f t="shared" si="36"/>
        <v>'',</v>
      </c>
    </row>
    <row r="147" spans="4:7" x14ac:dyDescent="0.3">
      <c r="D147" t="s">
        <v>33</v>
      </c>
      <c r="E147" s="1" t="s">
        <v>162</v>
      </c>
      <c r="F147" s="5" t="str">
        <f t="shared" si="35"/>
        <v>shopCoords:</v>
      </c>
      <c r="G147" s="4" t="str">
        <f>"["&amp;E147&amp;"]"&amp;","</f>
        <v>[54.851153, 46.597994],</v>
      </c>
    </row>
    <row r="149" spans="4:7" x14ac:dyDescent="0.3">
      <c r="D149" s="3" t="s">
        <v>24</v>
      </c>
      <c r="E149" s="1">
        <v>21</v>
      </c>
      <c r="F149" s="5" t="str">
        <f t="shared" ref="F149:F150" si="37">""&amp;D149&amp;":"</f>
        <v>cityId:</v>
      </c>
      <c r="G149" s="4" t="str">
        <f>E149&amp;","</f>
        <v>21,</v>
      </c>
    </row>
    <row r="150" spans="4:7" x14ac:dyDescent="0.3">
      <c r="D150" s="3" t="s">
        <v>26</v>
      </c>
      <c r="E150" s="1">
        <v>13</v>
      </c>
      <c r="F150" s="5" t="str">
        <f t="shared" si="37"/>
        <v>shopId:</v>
      </c>
      <c r="G150" s="4" t="str">
        <f>E150&amp;","</f>
        <v>13,</v>
      </c>
    </row>
    <row r="151" spans="4:7" x14ac:dyDescent="0.3">
      <c r="D151" s="3" t="s">
        <v>23</v>
      </c>
      <c r="E151" s="1" t="s">
        <v>85</v>
      </c>
      <c r="F151" s="5" t="str">
        <f>""&amp;D151&amp;":"</f>
        <v>cityName:</v>
      </c>
      <c r="G151" s="4" t="str">
        <f>"'"&amp;E151&amp;"'"&amp;","</f>
        <v>'Аликово с.',</v>
      </c>
    </row>
    <row r="152" spans="4:7" x14ac:dyDescent="0.3">
      <c r="D152" s="3" t="s">
        <v>25</v>
      </c>
      <c r="E152" s="1" t="s">
        <v>62</v>
      </c>
      <c r="F152" s="5" t="str">
        <f t="shared" ref="F152:F159" si="38">""&amp;D152&amp;":"</f>
        <v>shopName:</v>
      </c>
      <c r="G152" s="4" t="str">
        <f>"'"&amp;E152&amp;"'"&amp;","</f>
        <v>'Лидер',</v>
      </c>
    </row>
    <row r="153" spans="4:7" x14ac:dyDescent="0.3">
      <c r="D153" s="3" t="s">
        <v>27</v>
      </c>
      <c r="E153" s="1" t="s">
        <v>86</v>
      </c>
      <c r="F153" s="5" t="str">
        <f t="shared" si="38"/>
        <v>shopAdress:</v>
      </c>
      <c r="G153" s="4" t="str">
        <f t="shared" ref="G153:G158" si="39">"'"&amp;E153&amp;"'"&amp;","</f>
        <v>'ул. Колхозная 5',</v>
      </c>
    </row>
    <row r="154" spans="4:7" x14ac:dyDescent="0.3">
      <c r="D154" s="3" t="s">
        <v>28</v>
      </c>
      <c r="E154" s="1" t="s">
        <v>87</v>
      </c>
      <c r="F154" s="5" t="str">
        <f t="shared" si="38"/>
        <v>shopPhone:</v>
      </c>
      <c r="G154" s="4" t="str">
        <f t="shared" si="39"/>
        <v>'8(89535)22406',</v>
      </c>
    </row>
    <row r="155" spans="4:7" x14ac:dyDescent="0.3">
      <c r="D155" s="3" t="s">
        <v>29</v>
      </c>
      <c r="E155" s="1"/>
      <c r="F155" s="5" t="str">
        <f t="shared" si="38"/>
        <v>shopPhone2:</v>
      </c>
      <c r="G155" s="4" t="str">
        <f t="shared" si="39"/>
        <v>'',</v>
      </c>
    </row>
    <row r="156" spans="4:7" x14ac:dyDescent="0.3">
      <c r="D156" s="3" t="s">
        <v>30</v>
      </c>
      <c r="E156" s="1"/>
      <c r="F156" s="5" t="str">
        <f t="shared" si="38"/>
        <v>shopTime:</v>
      </c>
      <c r="G156" s="4" t="str">
        <f t="shared" si="39"/>
        <v>'',</v>
      </c>
    </row>
    <row r="157" spans="4:7" x14ac:dyDescent="0.3">
      <c r="D157" t="s">
        <v>31</v>
      </c>
      <c r="E157" s="1"/>
      <c r="F157" s="5" t="str">
        <f t="shared" si="38"/>
        <v>shopSite:</v>
      </c>
      <c r="G157" s="4" t="str">
        <f t="shared" si="39"/>
        <v>'',</v>
      </c>
    </row>
    <row r="158" spans="4:7" x14ac:dyDescent="0.3">
      <c r="D158" t="s">
        <v>32</v>
      </c>
      <c r="E158" s="2"/>
      <c r="F158" s="5" t="str">
        <f t="shared" si="38"/>
        <v>shopMail:</v>
      </c>
      <c r="G158" s="4" t="str">
        <f t="shared" si="39"/>
        <v>'',</v>
      </c>
    </row>
    <row r="159" spans="4:7" x14ac:dyDescent="0.3">
      <c r="D159" t="s">
        <v>33</v>
      </c>
      <c r="E159" s="1" t="s">
        <v>163</v>
      </c>
      <c r="F159" s="5" t="str">
        <f t="shared" si="38"/>
        <v>shopCoords:</v>
      </c>
      <c r="G159" s="4" t="str">
        <f>"["&amp;E159&amp;"]"&amp;","</f>
        <v>[55.737350, 46.749091],</v>
      </c>
    </row>
    <row r="161" spans="4:7" x14ac:dyDescent="0.3">
      <c r="D161" s="3" t="s">
        <v>24</v>
      </c>
      <c r="E161" s="1">
        <v>21</v>
      </c>
      <c r="F161" s="5" t="str">
        <f t="shared" ref="F161:F162" si="40">""&amp;D161&amp;":"</f>
        <v>cityId:</v>
      </c>
      <c r="G161" s="4" t="str">
        <f>E161&amp;","</f>
        <v>21,</v>
      </c>
    </row>
    <row r="162" spans="4:7" x14ac:dyDescent="0.3">
      <c r="D162" s="3" t="s">
        <v>26</v>
      </c>
      <c r="E162" s="1">
        <v>14</v>
      </c>
      <c r="F162" s="5" t="str">
        <f t="shared" si="40"/>
        <v>shopId:</v>
      </c>
      <c r="G162" s="4" t="str">
        <f>E162&amp;","</f>
        <v>14,</v>
      </c>
    </row>
    <row r="163" spans="4:7" x14ac:dyDescent="0.3">
      <c r="D163" s="3" t="s">
        <v>23</v>
      </c>
      <c r="E163" s="1" t="s">
        <v>88</v>
      </c>
      <c r="F163" s="5" t="str">
        <f>""&amp;D163&amp;":"</f>
        <v>cityName:</v>
      </c>
      <c r="G163" s="4" t="str">
        <f>"'"&amp;E163&amp;"'"&amp;","</f>
        <v>'Батырево с.',</v>
      </c>
    </row>
    <row r="164" spans="4:7" x14ac:dyDescent="0.3">
      <c r="D164" s="3" t="s">
        <v>25</v>
      </c>
      <c r="E164" s="1" t="s">
        <v>41</v>
      </c>
      <c r="F164" s="5" t="str">
        <f t="shared" ref="F164:F171" si="41">""&amp;D164&amp;":"</f>
        <v>shopName:</v>
      </c>
      <c r="G164" s="4" t="str">
        <f>"'"&amp;E164&amp;"'"&amp;","</f>
        <v>'Газпром газораспределение Чебоксары',</v>
      </c>
    </row>
    <row r="165" spans="4:7" x14ac:dyDescent="0.3">
      <c r="D165" s="3" t="s">
        <v>27</v>
      </c>
      <c r="E165" s="1" t="s">
        <v>89</v>
      </c>
      <c r="F165" s="5" t="str">
        <f t="shared" si="41"/>
        <v>shopAdress:</v>
      </c>
      <c r="G165" s="4" t="str">
        <f t="shared" ref="G165:G170" si="42">"'"&amp;E165&amp;"'"&amp;","</f>
        <v>'газовый участок',</v>
      </c>
    </row>
    <row r="166" spans="4:7" x14ac:dyDescent="0.3">
      <c r="D166" s="3" t="s">
        <v>28</v>
      </c>
      <c r="E166" s="1" t="s">
        <v>90</v>
      </c>
      <c r="F166" s="5" t="str">
        <f t="shared" si="41"/>
        <v>shopPhone:</v>
      </c>
      <c r="G166" s="4" t="str">
        <f t="shared" si="42"/>
        <v>'8(83532)61226',</v>
      </c>
    </row>
    <row r="167" spans="4:7" x14ac:dyDescent="0.3">
      <c r="D167" s="3" t="s">
        <v>29</v>
      </c>
      <c r="E167" s="1"/>
      <c r="F167" s="5" t="str">
        <f t="shared" si="41"/>
        <v>shopPhone2:</v>
      </c>
      <c r="G167" s="4" t="str">
        <f t="shared" si="42"/>
        <v>'',</v>
      </c>
    </row>
    <row r="168" spans="4:7" x14ac:dyDescent="0.3">
      <c r="D168" s="3" t="s">
        <v>30</v>
      </c>
      <c r="E168" s="1" t="s">
        <v>44</v>
      </c>
      <c r="F168" s="5" t="str">
        <f t="shared" si="41"/>
        <v>shopTime:</v>
      </c>
      <c r="G168" s="4" t="str">
        <f t="shared" si="42"/>
        <v>'Пн-пт:9.00-18.00 Сб:выходной Вс:выходной',</v>
      </c>
    </row>
    <row r="169" spans="4:7" x14ac:dyDescent="0.3">
      <c r="D169" t="s">
        <v>31</v>
      </c>
      <c r="E169" s="1" t="s">
        <v>45</v>
      </c>
      <c r="F169" s="5" t="str">
        <f t="shared" si="41"/>
        <v>shopSite:</v>
      </c>
      <c r="G169" s="4" t="str">
        <f t="shared" si="42"/>
        <v>'http://www.chsetgaz.ru',</v>
      </c>
    </row>
    <row r="170" spans="4:7" x14ac:dyDescent="0.3">
      <c r="D170" t="s">
        <v>32</v>
      </c>
      <c r="E170" s="2"/>
      <c r="F170" s="5" t="str">
        <f t="shared" si="41"/>
        <v>shopMail:</v>
      </c>
      <c r="G170" s="4" t="str">
        <f t="shared" si="42"/>
        <v>'',</v>
      </c>
    </row>
    <row r="171" spans="4:7" x14ac:dyDescent="0.3">
      <c r="D171" t="s">
        <v>33</v>
      </c>
      <c r="E171" s="1" t="s">
        <v>164</v>
      </c>
      <c r="F171" s="5" t="str">
        <f t="shared" si="41"/>
        <v>shopCoords:</v>
      </c>
      <c r="G171" s="4" t="str">
        <f>"["&amp;E171&amp;"]"&amp;","</f>
        <v>[55.061089, 47.601137],</v>
      </c>
    </row>
    <row r="173" spans="4:7" x14ac:dyDescent="0.3">
      <c r="D173" s="3" t="s">
        <v>24</v>
      </c>
      <c r="E173" s="1">
        <v>21</v>
      </c>
      <c r="F173" s="5" t="str">
        <f t="shared" ref="F173:F174" si="43">""&amp;D173&amp;":"</f>
        <v>cityId:</v>
      </c>
      <c r="G173" s="4" t="str">
        <f>E173&amp;","</f>
        <v>21,</v>
      </c>
    </row>
    <row r="174" spans="4:7" x14ac:dyDescent="0.3">
      <c r="D174" s="3" t="s">
        <v>26</v>
      </c>
      <c r="E174" s="1">
        <v>15</v>
      </c>
      <c r="F174" s="5" t="str">
        <f t="shared" si="43"/>
        <v>shopId:</v>
      </c>
      <c r="G174" s="4" t="str">
        <f>E174&amp;","</f>
        <v>15,</v>
      </c>
    </row>
    <row r="175" spans="4:7" x14ac:dyDescent="0.3">
      <c r="D175" s="3" t="s">
        <v>23</v>
      </c>
      <c r="E175" s="1" t="s">
        <v>88</v>
      </c>
      <c r="F175" s="5" t="str">
        <f>""&amp;D175&amp;":"</f>
        <v>cityName:</v>
      </c>
      <c r="G175" s="4" t="str">
        <f>"'"&amp;E175&amp;"'"&amp;","</f>
        <v>'Батырево с.',</v>
      </c>
    </row>
    <row r="176" spans="4:7" x14ac:dyDescent="0.3">
      <c r="D176" s="3" t="s">
        <v>25</v>
      </c>
      <c r="E176" s="1" t="s">
        <v>62</v>
      </c>
      <c r="F176" s="5" t="str">
        <f t="shared" ref="F176:F183" si="44">""&amp;D176&amp;":"</f>
        <v>shopName:</v>
      </c>
      <c r="G176" s="4" t="str">
        <f>"'"&amp;E176&amp;"'"&amp;","</f>
        <v>'Лидер',</v>
      </c>
    </row>
    <row r="177" spans="4:7" x14ac:dyDescent="0.3">
      <c r="D177" s="3" t="s">
        <v>27</v>
      </c>
      <c r="E177" s="1" t="s">
        <v>91</v>
      </c>
      <c r="F177" s="5" t="str">
        <f t="shared" si="44"/>
        <v>shopAdress:</v>
      </c>
      <c r="G177" s="4" t="str">
        <f t="shared" ref="G177:G182" si="45">"'"&amp;E177&amp;"'"&amp;","</f>
        <v>'ул. Дружбы 5 А (Спектр)',</v>
      </c>
    </row>
    <row r="178" spans="4:7" x14ac:dyDescent="0.3">
      <c r="D178" s="3" t="s">
        <v>28</v>
      </c>
      <c r="E178" s="1" t="s">
        <v>92</v>
      </c>
      <c r="F178" s="5" t="str">
        <f t="shared" si="44"/>
        <v>shopPhone:</v>
      </c>
      <c r="G178" s="4" t="str">
        <f t="shared" si="45"/>
        <v>'8(83532)61986',</v>
      </c>
    </row>
    <row r="179" spans="4:7" x14ac:dyDescent="0.3">
      <c r="D179" s="3" t="s">
        <v>29</v>
      </c>
      <c r="E179" s="1"/>
      <c r="F179" s="5" t="str">
        <f t="shared" si="44"/>
        <v>shopPhone2:</v>
      </c>
      <c r="G179" s="4" t="str">
        <f t="shared" si="45"/>
        <v>'',</v>
      </c>
    </row>
    <row r="180" spans="4:7" x14ac:dyDescent="0.3">
      <c r="D180" s="3" t="s">
        <v>30</v>
      </c>
      <c r="E180" s="1"/>
      <c r="F180" s="5" t="str">
        <f t="shared" si="44"/>
        <v>shopTime:</v>
      </c>
      <c r="G180" s="4" t="str">
        <f t="shared" si="45"/>
        <v>'',</v>
      </c>
    </row>
    <row r="181" spans="4:7" x14ac:dyDescent="0.3">
      <c r="D181" t="s">
        <v>31</v>
      </c>
      <c r="E181" s="1"/>
      <c r="F181" s="5" t="str">
        <f t="shared" si="44"/>
        <v>shopSite:</v>
      </c>
      <c r="G181" s="4" t="str">
        <f t="shared" si="45"/>
        <v>'',</v>
      </c>
    </row>
    <row r="182" spans="4:7" x14ac:dyDescent="0.3">
      <c r="D182" t="s">
        <v>32</v>
      </c>
      <c r="E182" s="1" t="s">
        <v>93</v>
      </c>
      <c r="F182" s="5" t="str">
        <f t="shared" si="44"/>
        <v>shopMail:</v>
      </c>
      <c r="G182" s="4" t="str">
        <f t="shared" si="45"/>
        <v>'lider-zavmag2@mail.ru',</v>
      </c>
    </row>
    <row r="183" spans="4:7" x14ac:dyDescent="0.3">
      <c r="D183" t="s">
        <v>33</v>
      </c>
      <c r="E183" s="1" t="s">
        <v>165</v>
      </c>
      <c r="F183" s="5" t="str">
        <f t="shared" si="44"/>
        <v>shopCoords:</v>
      </c>
      <c r="G183" s="4" t="str">
        <f>"["&amp;E183&amp;"]"&amp;","</f>
        <v>[55.063596, 47.583536],</v>
      </c>
    </row>
    <row r="185" spans="4:7" x14ac:dyDescent="0.3">
      <c r="D185" s="3" t="s">
        <v>24</v>
      </c>
      <c r="E185" s="1">
        <v>21</v>
      </c>
      <c r="F185" s="5" t="str">
        <f t="shared" ref="F185:F186" si="46">""&amp;D185&amp;":"</f>
        <v>cityId:</v>
      </c>
      <c r="G185" s="4" t="str">
        <f>E185&amp;","</f>
        <v>21,</v>
      </c>
    </row>
    <row r="186" spans="4:7" x14ac:dyDescent="0.3">
      <c r="D186" s="3" t="s">
        <v>26</v>
      </c>
      <c r="E186" s="1">
        <v>16</v>
      </c>
      <c r="F186" s="5" t="str">
        <f t="shared" si="46"/>
        <v>shopId:</v>
      </c>
      <c r="G186" s="4" t="str">
        <f>E186&amp;","</f>
        <v>16,</v>
      </c>
    </row>
    <row r="187" spans="4:7" x14ac:dyDescent="0.3">
      <c r="D187" s="3" t="s">
        <v>23</v>
      </c>
      <c r="E187" s="1" t="s">
        <v>88</v>
      </c>
      <c r="F187" s="5" t="str">
        <f>""&amp;D187&amp;":"</f>
        <v>cityName:</v>
      </c>
      <c r="G187" s="4" t="str">
        <f>"'"&amp;E187&amp;"'"&amp;","</f>
        <v>'Батырево с.',</v>
      </c>
    </row>
    <row r="188" spans="4:7" x14ac:dyDescent="0.3">
      <c r="D188" s="3" t="s">
        <v>25</v>
      </c>
      <c r="E188" s="1" t="s">
        <v>62</v>
      </c>
      <c r="F188" s="5" t="str">
        <f t="shared" ref="F188:F195" si="47">""&amp;D188&amp;":"</f>
        <v>shopName:</v>
      </c>
      <c r="G188" s="4" t="str">
        <f>"'"&amp;E188&amp;"'"&amp;","</f>
        <v>'Лидер',</v>
      </c>
    </row>
    <row r="189" spans="4:7" x14ac:dyDescent="0.3">
      <c r="D189" s="3" t="s">
        <v>27</v>
      </c>
      <c r="E189" s="1" t="s">
        <v>94</v>
      </c>
      <c r="F189" s="5" t="str">
        <f t="shared" si="47"/>
        <v>shopAdress:</v>
      </c>
      <c r="G189" s="4" t="str">
        <f t="shared" ref="G189:G194" si="48">"'"&amp;E189&amp;"'"&amp;","</f>
        <v>'ул. Дружбы 2 А (рынок)',</v>
      </c>
    </row>
    <row r="190" spans="4:7" x14ac:dyDescent="0.3">
      <c r="D190" s="3" t="s">
        <v>28</v>
      </c>
      <c r="E190" s="1" t="s">
        <v>95</v>
      </c>
      <c r="F190" s="5" t="str">
        <f t="shared" si="47"/>
        <v>shopPhone:</v>
      </c>
      <c r="G190" s="4" t="str">
        <f t="shared" si="48"/>
        <v>'8(83532)50428',</v>
      </c>
    </row>
    <row r="191" spans="4:7" x14ac:dyDescent="0.3">
      <c r="D191" s="3" t="s">
        <v>29</v>
      </c>
      <c r="E191" s="1"/>
      <c r="F191" s="5" t="str">
        <f t="shared" si="47"/>
        <v>shopPhone2:</v>
      </c>
      <c r="G191" s="4" t="str">
        <f t="shared" si="48"/>
        <v>'',</v>
      </c>
    </row>
    <row r="192" spans="4:7" x14ac:dyDescent="0.3">
      <c r="D192" s="3" t="s">
        <v>30</v>
      </c>
      <c r="E192" s="1"/>
      <c r="F192" s="5" t="str">
        <f t="shared" si="47"/>
        <v>shopTime:</v>
      </c>
      <c r="G192" s="4" t="str">
        <f t="shared" si="48"/>
        <v>'',</v>
      </c>
    </row>
    <row r="193" spans="4:7" x14ac:dyDescent="0.3">
      <c r="D193" t="s">
        <v>31</v>
      </c>
      <c r="E193" s="1"/>
      <c r="F193" s="5" t="str">
        <f t="shared" si="47"/>
        <v>shopSite:</v>
      </c>
      <c r="G193" s="4" t="str">
        <f t="shared" si="48"/>
        <v>'',</v>
      </c>
    </row>
    <row r="194" spans="4:7" x14ac:dyDescent="0.3">
      <c r="D194" t="s">
        <v>32</v>
      </c>
      <c r="E194" s="2"/>
      <c r="F194" s="5" t="str">
        <f t="shared" si="47"/>
        <v>shopMail:</v>
      </c>
      <c r="G194" s="4" t="str">
        <f t="shared" si="48"/>
        <v>'',</v>
      </c>
    </row>
    <row r="195" spans="4:7" x14ac:dyDescent="0.3">
      <c r="D195" t="s">
        <v>33</v>
      </c>
      <c r="E195" s="1" t="s">
        <v>166</v>
      </c>
      <c r="F195" s="5" t="str">
        <f t="shared" si="47"/>
        <v>shopCoords:</v>
      </c>
      <c r="G195" s="4" t="str">
        <f>"["&amp;E195&amp;"]"&amp;","</f>
        <v>[55.064597, 47.584470],</v>
      </c>
    </row>
    <row r="197" spans="4:7" x14ac:dyDescent="0.3">
      <c r="D197" s="3" t="s">
        <v>24</v>
      </c>
      <c r="E197" s="1">
        <v>21</v>
      </c>
      <c r="F197" s="5" t="str">
        <f t="shared" ref="F197:F198" si="49">""&amp;D197&amp;":"</f>
        <v>cityId:</v>
      </c>
      <c r="G197" s="4" t="str">
        <f>E197&amp;","</f>
        <v>21,</v>
      </c>
    </row>
    <row r="198" spans="4:7" x14ac:dyDescent="0.3">
      <c r="D198" s="3" t="s">
        <v>26</v>
      </c>
      <c r="E198" s="1">
        <v>17</v>
      </c>
      <c r="F198" s="5" t="str">
        <f t="shared" si="49"/>
        <v>shopId:</v>
      </c>
      <c r="G198" s="4" t="str">
        <f>E198&amp;","</f>
        <v>17,</v>
      </c>
    </row>
    <row r="199" spans="4:7" x14ac:dyDescent="0.3">
      <c r="D199" s="3" t="s">
        <v>23</v>
      </c>
      <c r="E199" s="1" t="s">
        <v>96</v>
      </c>
      <c r="F199" s="5" t="str">
        <f>""&amp;D199&amp;":"</f>
        <v>cityName:</v>
      </c>
      <c r="G199" s="4" t="str">
        <f>"'"&amp;E199&amp;"'"&amp;","</f>
        <v>'Вурнары п.г.т.',</v>
      </c>
    </row>
    <row r="200" spans="4:7" x14ac:dyDescent="0.3">
      <c r="D200" s="3" t="s">
        <v>25</v>
      </c>
      <c r="E200" s="1" t="s">
        <v>62</v>
      </c>
      <c r="F200" s="5" t="str">
        <f t="shared" ref="F200:F207" si="50">""&amp;D200&amp;":"</f>
        <v>shopName:</v>
      </c>
      <c r="G200" s="4" t="str">
        <f>"'"&amp;E200&amp;"'"&amp;","</f>
        <v>'Лидер',</v>
      </c>
    </row>
    <row r="201" spans="4:7" x14ac:dyDescent="0.3">
      <c r="D201" s="3" t="s">
        <v>27</v>
      </c>
      <c r="E201" s="1" t="s">
        <v>97</v>
      </c>
      <c r="F201" s="5" t="str">
        <f t="shared" si="50"/>
        <v>shopAdress:</v>
      </c>
      <c r="G201" s="4" t="str">
        <f t="shared" ref="G201:G206" si="51">"'"&amp;E201&amp;"'"&amp;","</f>
        <v>'ул. К.Маркса 33',</v>
      </c>
    </row>
    <row r="202" spans="4:7" x14ac:dyDescent="0.3">
      <c r="D202" s="3" t="s">
        <v>28</v>
      </c>
      <c r="E202" s="1" t="s">
        <v>87</v>
      </c>
      <c r="F202" s="5" t="str">
        <f t="shared" si="50"/>
        <v>shopPhone:</v>
      </c>
      <c r="G202" s="4" t="str">
        <f t="shared" si="51"/>
        <v>'8(89535)22406',</v>
      </c>
    </row>
    <row r="203" spans="4:7" x14ac:dyDescent="0.3">
      <c r="D203" s="3" t="s">
        <v>29</v>
      </c>
      <c r="E203" s="1"/>
      <c r="F203" s="5" t="str">
        <f t="shared" si="50"/>
        <v>shopPhone2:</v>
      </c>
      <c r="G203" s="4" t="str">
        <f t="shared" si="51"/>
        <v>'',</v>
      </c>
    </row>
    <row r="204" spans="4:7" x14ac:dyDescent="0.3">
      <c r="D204" s="3" t="s">
        <v>30</v>
      </c>
      <c r="E204" s="1"/>
      <c r="F204" s="5" t="str">
        <f t="shared" si="50"/>
        <v>shopTime:</v>
      </c>
      <c r="G204" s="4" t="str">
        <f t="shared" si="51"/>
        <v>'',</v>
      </c>
    </row>
    <row r="205" spans="4:7" x14ac:dyDescent="0.3">
      <c r="D205" t="s">
        <v>31</v>
      </c>
      <c r="E205" s="1"/>
      <c r="F205" s="5" t="str">
        <f t="shared" si="50"/>
        <v>shopSite:</v>
      </c>
      <c r="G205" s="4" t="str">
        <f t="shared" si="51"/>
        <v>'',</v>
      </c>
    </row>
    <row r="206" spans="4:7" x14ac:dyDescent="0.3">
      <c r="D206" t="s">
        <v>32</v>
      </c>
      <c r="E206" s="1" t="s">
        <v>98</v>
      </c>
      <c r="F206" s="5" t="str">
        <f t="shared" si="50"/>
        <v>shopMail:</v>
      </c>
      <c r="G206" s="4" t="str">
        <f t="shared" si="51"/>
        <v>'lider-zavmag1@mail.ru',</v>
      </c>
    </row>
    <row r="207" spans="4:7" x14ac:dyDescent="0.3">
      <c r="D207" t="s">
        <v>33</v>
      </c>
      <c r="E207" s="1" t="s">
        <v>167</v>
      </c>
      <c r="F207" s="5" t="str">
        <f t="shared" si="50"/>
        <v>shopCoords:</v>
      </c>
      <c r="G207" s="4" t="str">
        <f>"["&amp;E207&amp;"]"&amp;","</f>
        <v>[55.494961, 46.951975],</v>
      </c>
    </row>
    <row r="209" spans="4:7" x14ac:dyDescent="0.3">
      <c r="D209" s="3" t="s">
        <v>24</v>
      </c>
      <c r="E209" s="1">
        <v>21</v>
      </c>
      <c r="F209" s="5" t="str">
        <f t="shared" ref="F209:F210" si="52">""&amp;D209&amp;":"</f>
        <v>cityId:</v>
      </c>
      <c r="G209" s="4" t="str">
        <f>E209&amp;","</f>
        <v>21,</v>
      </c>
    </row>
    <row r="210" spans="4:7" x14ac:dyDescent="0.3">
      <c r="D210" s="3" t="s">
        <v>26</v>
      </c>
      <c r="E210" s="1">
        <v>18</v>
      </c>
      <c r="F210" s="5" t="str">
        <f t="shared" si="52"/>
        <v>shopId:</v>
      </c>
      <c r="G210" s="4" t="str">
        <f>E210&amp;","</f>
        <v>18,</v>
      </c>
    </row>
    <row r="211" spans="4:7" x14ac:dyDescent="0.3">
      <c r="D211" s="3" t="s">
        <v>23</v>
      </c>
      <c r="E211" s="1" t="s">
        <v>99</v>
      </c>
      <c r="F211" s="5" t="str">
        <f>""&amp;D211&amp;":"</f>
        <v>cityName:</v>
      </c>
      <c r="G211" s="4" t="str">
        <f>"'"&amp;E211&amp;"'"&amp;","</f>
        <v>'Ибреси п.г.т',</v>
      </c>
    </row>
    <row r="212" spans="4:7" x14ac:dyDescent="0.3">
      <c r="D212" s="3" t="s">
        <v>25</v>
      </c>
      <c r="E212" s="1" t="s">
        <v>62</v>
      </c>
      <c r="F212" s="5" t="str">
        <f t="shared" ref="F212:F219" si="53">""&amp;D212&amp;":"</f>
        <v>shopName:</v>
      </c>
      <c r="G212" s="4" t="str">
        <f>"'"&amp;E212&amp;"'"&amp;","</f>
        <v>'Лидер',</v>
      </c>
    </row>
    <row r="213" spans="4:7" x14ac:dyDescent="0.3">
      <c r="D213" s="3" t="s">
        <v>27</v>
      </c>
      <c r="E213" s="1" t="s">
        <v>100</v>
      </c>
      <c r="F213" s="5" t="str">
        <f t="shared" si="53"/>
        <v>shopAdress:</v>
      </c>
      <c r="G213" s="4" t="str">
        <f t="shared" ref="G213:G218" si="54">"'"&amp;E213&amp;"'"&amp;","</f>
        <v>'ул. Ленина 67',</v>
      </c>
    </row>
    <row r="214" spans="4:7" x14ac:dyDescent="0.3">
      <c r="D214" s="3" t="s">
        <v>28</v>
      </c>
      <c r="E214" s="1" t="s">
        <v>101</v>
      </c>
      <c r="F214" s="5" t="str">
        <f t="shared" si="53"/>
        <v>shopPhone:</v>
      </c>
      <c r="G214" s="4" t="str">
        <f t="shared" si="54"/>
        <v>'8(83538)22050',</v>
      </c>
    </row>
    <row r="215" spans="4:7" x14ac:dyDescent="0.3">
      <c r="D215" s="3" t="s">
        <v>29</v>
      </c>
      <c r="E215" s="1"/>
      <c r="F215" s="5" t="str">
        <f t="shared" si="53"/>
        <v>shopPhone2:</v>
      </c>
      <c r="G215" s="4" t="str">
        <f t="shared" si="54"/>
        <v>'',</v>
      </c>
    </row>
    <row r="216" spans="4:7" x14ac:dyDescent="0.3">
      <c r="D216" s="3" t="s">
        <v>30</v>
      </c>
      <c r="E216" s="1"/>
      <c r="F216" s="5" t="str">
        <f t="shared" si="53"/>
        <v>shopTime:</v>
      </c>
      <c r="G216" s="4" t="str">
        <f t="shared" si="54"/>
        <v>'',</v>
      </c>
    </row>
    <row r="217" spans="4:7" x14ac:dyDescent="0.3">
      <c r="D217" t="s">
        <v>31</v>
      </c>
      <c r="E217" s="1"/>
      <c r="F217" s="5" t="str">
        <f t="shared" si="53"/>
        <v>shopSite:</v>
      </c>
      <c r="G217" s="4" t="str">
        <f t="shared" si="54"/>
        <v>'',</v>
      </c>
    </row>
    <row r="218" spans="4:7" x14ac:dyDescent="0.3">
      <c r="D218" t="s">
        <v>32</v>
      </c>
      <c r="E218" s="1" t="s">
        <v>102</v>
      </c>
      <c r="F218" s="5" t="str">
        <f t="shared" si="53"/>
        <v>shopMail:</v>
      </c>
      <c r="G218" s="4" t="str">
        <f t="shared" si="54"/>
        <v>'lider-zavmag5@mail.ru',</v>
      </c>
    </row>
    <row r="219" spans="4:7" x14ac:dyDescent="0.3">
      <c r="D219" t="s">
        <v>33</v>
      </c>
      <c r="E219" s="1" t="s">
        <v>168</v>
      </c>
      <c r="F219" s="5" t="str">
        <f t="shared" si="53"/>
        <v>shopCoords:</v>
      </c>
      <c r="G219" s="4" t="str">
        <f>"["&amp;E219&amp;"]"&amp;","</f>
        <v>[55.299942, 47.042094],</v>
      </c>
    </row>
    <row r="221" spans="4:7" x14ac:dyDescent="0.3">
      <c r="D221" s="3" t="s">
        <v>24</v>
      </c>
      <c r="E221" s="1">
        <v>21</v>
      </c>
      <c r="F221" s="5" t="str">
        <f t="shared" ref="F221:F222" si="55">""&amp;D221&amp;":"</f>
        <v>cityId:</v>
      </c>
      <c r="G221" s="4" t="str">
        <f>E221&amp;","</f>
        <v>21,</v>
      </c>
    </row>
    <row r="222" spans="4:7" x14ac:dyDescent="0.3">
      <c r="D222" s="3" t="s">
        <v>26</v>
      </c>
      <c r="E222" s="1">
        <v>19</v>
      </c>
      <c r="F222" s="5" t="str">
        <f t="shared" si="55"/>
        <v>shopId:</v>
      </c>
      <c r="G222" s="4" t="str">
        <f>E222&amp;","</f>
        <v>19,</v>
      </c>
    </row>
    <row r="223" spans="4:7" x14ac:dyDescent="0.3">
      <c r="D223" s="3" t="s">
        <v>23</v>
      </c>
      <c r="E223" s="1" t="s">
        <v>103</v>
      </c>
      <c r="F223" s="5" t="str">
        <f>""&amp;D223&amp;":"</f>
        <v>cityName:</v>
      </c>
      <c r="G223" s="4" t="str">
        <f>"'"&amp;E223&amp;"'"&amp;","</f>
        <v>'Канаш г.',</v>
      </c>
    </row>
    <row r="224" spans="4:7" x14ac:dyDescent="0.3">
      <c r="D224" s="3" t="s">
        <v>25</v>
      </c>
      <c r="E224" s="1" t="s">
        <v>41</v>
      </c>
      <c r="F224" s="5" t="str">
        <f t="shared" ref="F224:F231" si="56">""&amp;D224&amp;":"</f>
        <v>shopName:</v>
      </c>
      <c r="G224" s="4" t="str">
        <f>"'"&amp;E224&amp;"'"&amp;","</f>
        <v>'Газпром газораспределение Чебоксары',</v>
      </c>
    </row>
    <row r="225" spans="4:7" x14ac:dyDescent="0.3">
      <c r="D225" s="3" t="s">
        <v>27</v>
      </c>
      <c r="E225" s="1" t="s">
        <v>104</v>
      </c>
      <c r="F225" s="5" t="str">
        <f t="shared" si="56"/>
        <v>shopAdress:</v>
      </c>
      <c r="G225" s="4" t="str">
        <f t="shared" ref="G225:G230" si="57">"'"&amp;E225&amp;"'"&amp;","</f>
        <v>'ул. Пушкина 48',</v>
      </c>
    </row>
    <row r="226" spans="4:7" x14ac:dyDescent="0.3">
      <c r="D226" s="3" t="s">
        <v>28</v>
      </c>
      <c r="E226" s="1" t="s">
        <v>105</v>
      </c>
      <c r="F226" s="5" t="str">
        <f t="shared" si="56"/>
        <v>shopPhone:</v>
      </c>
      <c r="G226" s="4" t="str">
        <f t="shared" si="57"/>
        <v>'8(83533)23635',</v>
      </c>
    </row>
    <row r="227" spans="4:7" x14ac:dyDescent="0.3">
      <c r="D227" s="3" t="s">
        <v>29</v>
      </c>
      <c r="E227" s="1"/>
      <c r="F227" s="5" t="str">
        <f t="shared" si="56"/>
        <v>shopPhone2:</v>
      </c>
      <c r="G227" s="4" t="str">
        <f t="shared" si="57"/>
        <v>'',</v>
      </c>
    </row>
    <row r="228" spans="4:7" x14ac:dyDescent="0.3">
      <c r="D228" s="3" t="s">
        <v>30</v>
      </c>
      <c r="E228" s="1" t="s">
        <v>44</v>
      </c>
      <c r="F228" s="5" t="str">
        <f t="shared" si="56"/>
        <v>shopTime:</v>
      </c>
      <c r="G228" s="4" t="str">
        <f t="shared" si="57"/>
        <v>'Пн-пт:9.00-18.00 Сб:выходной Вс:выходной',</v>
      </c>
    </row>
    <row r="229" spans="4:7" x14ac:dyDescent="0.3">
      <c r="D229" t="s">
        <v>31</v>
      </c>
      <c r="E229" s="1" t="s">
        <v>45</v>
      </c>
      <c r="F229" s="5" t="str">
        <f t="shared" si="56"/>
        <v>shopSite:</v>
      </c>
      <c r="G229" s="4" t="str">
        <f t="shared" si="57"/>
        <v>'http://www.chsetgaz.ru',</v>
      </c>
    </row>
    <row r="230" spans="4:7" x14ac:dyDescent="0.3">
      <c r="D230" t="s">
        <v>32</v>
      </c>
      <c r="E230" s="2"/>
      <c r="F230" s="5" t="str">
        <f t="shared" si="56"/>
        <v>shopMail:</v>
      </c>
      <c r="G230" s="4" t="str">
        <f t="shared" si="57"/>
        <v>'',</v>
      </c>
    </row>
    <row r="231" spans="4:7" x14ac:dyDescent="0.3">
      <c r="D231" t="s">
        <v>33</v>
      </c>
      <c r="E231" s="1" t="s">
        <v>169</v>
      </c>
      <c r="F231" s="5" t="str">
        <f t="shared" si="56"/>
        <v>shopCoords:</v>
      </c>
      <c r="G231" s="4" t="str">
        <f>"["&amp;E231&amp;"]"&amp;","</f>
        <v>[55.512255, 47.499597],</v>
      </c>
    </row>
    <row r="233" spans="4:7" x14ac:dyDescent="0.3">
      <c r="D233" s="3" t="s">
        <v>24</v>
      </c>
      <c r="E233" s="1">
        <v>21</v>
      </c>
      <c r="F233" s="5" t="str">
        <f t="shared" ref="F233:F234" si="58">""&amp;D233&amp;":"</f>
        <v>cityId:</v>
      </c>
      <c r="G233" s="4" t="str">
        <f>E233&amp;","</f>
        <v>21,</v>
      </c>
    </row>
    <row r="234" spans="4:7" x14ac:dyDescent="0.3">
      <c r="D234" s="3" t="s">
        <v>26</v>
      </c>
      <c r="E234" s="1">
        <v>20</v>
      </c>
      <c r="F234" s="5" t="str">
        <f t="shared" si="58"/>
        <v>shopId:</v>
      </c>
      <c r="G234" s="4" t="str">
        <f>E234&amp;","</f>
        <v>20,</v>
      </c>
    </row>
    <row r="235" spans="4:7" x14ac:dyDescent="0.3">
      <c r="D235" s="3" t="s">
        <v>23</v>
      </c>
      <c r="E235" s="1" t="s">
        <v>103</v>
      </c>
      <c r="F235" s="5" t="str">
        <f>""&amp;D235&amp;":"</f>
        <v>cityName:</v>
      </c>
      <c r="G235" s="4" t="str">
        <f>"'"&amp;E235&amp;"'"&amp;","</f>
        <v>'Канаш г.',</v>
      </c>
    </row>
    <row r="236" spans="4:7" x14ac:dyDescent="0.3">
      <c r="D236" s="3" t="s">
        <v>25</v>
      </c>
      <c r="E236" s="1" t="s">
        <v>62</v>
      </c>
      <c r="F236" s="5" t="str">
        <f t="shared" ref="F236:F243" si="59">""&amp;D236&amp;":"</f>
        <v>shopName:</v>
      </c>
      <c r="G236" s="4" t="str">
        <f>"'"&amp;E236&amp;"'"&amp;","</f>
        <v>'Лидер',</v>
      </c>
    </row>
    <row r="237" spans="4:7" x14ac:dyDescent="0.3">
      <c r="D237" s="3" t="s">
        <v>27</v>
      </c>
      <c r="E237" s="1" t="s">
        <v>106</v>
      </c>
      <c r="F237" s="5" t="str">
        <f t="shared" si="59"/>
        <v>shopAdress:</v>
      </c>
      <c r="G237" s="4" t="str">
        <f t="shared" ref="G237:G242" si="60">"'"&amp;E237&amp;"'"&amp;","</f>
        <v>'ул. Пушкина 31',</v>
      </c>
    </row>
    <row r="238" spans="4:7" x14ac:dyDescent="0.3">
      <c r="D238" s="3" t="s">
        <v>28</v>
      </c>
      <c r="E238" s="1" t="s">
        <v>107</v>
      </c>
      <c r="F238" s="5" t="str">
        <f t="shared" si="59"/>
        <v>shopPhone:</v>
      </c>
      <c r="G238" s="4" t="str">
        <f t="shared" si="60"/>
        <v>'8(83533)22508',</v>
      </c>
    </row>
    <row r="239" spans="4:7" x14ac:dyDescent="0.3">
      <c r="D239" s="3" t="s">
        <v>29</v>
      </c>
      <c r="E239" s="1"/>
      <c r="F239" s="5" t="str">
        <f t="shared" si="59"/>
        <v>shopPhone2:</v>
      </c>
      <c r="G239" s="4" t="str">
        <f t="shared" si="60"/>
        <v>'',</v>
      </c>
    </row>
    <row r="240" spans="4:7" x14ac:dyDescent="0.3">
      <c r="D240" s="3" t="s">
        <v>30</v>
      </c>
      <c r="E240" s="1"/>
      <c r="F240" s="5" t="str">
        <f t="shared" si="59"/>
        <v>shopTime:</v>
      </c>
      <c r="G240" s="4" t="str">
        <f t="shared" si="60"/>
        <v>'',</v>
      </c>
    </row>
    <row r="241" spans="4:7" x14ac:dyDescent="0.3">
      <c r="D241" t="s">
        <v>31</v>
      </c>
      <c r="E241" s="1"/>
      <c r="F241" s="5" t="str">
        <f t="shared" si="59"/>
        <v>shopSite:</v>
      </c>
      <c r="G241" s="4" t="str">
        <f t="shared" si="60"/>
        <v>'',</v>
      </c>
    </row>
    <row r="242" spans="4:7" x14ac:dyDescent="0.3">
      <c r="D242" t="s">
        <v>32</v>
      </c>
      <c r="E242" s="1" t="s">
        <v>108</v>
      </c>
      <c r="F242" s="5" t="str">
        <f t="shared" si="59"/>
        <v>shopMail:</v>
      </c>
      <c r="G242" s="4" t="str">
        <f t="shared" si="60"/>
        <v>'lider-zavmag6@mail.ru',</v>
      </c>
    </row>
    <row r="243" spans="4:7" x14ac:dyDescent="0.3">
      <c r="D243" t="s">
        <v>33</v>
      </c>
      <c r="E243" s="1" t="s">
        <v>170</v>
      </c>
      <c r="F243" s="5" t="str">
        <f t="shared" si="59"/>
        <v>shopCoords:</v>
      </c>
      <c r="G243" s="4" t="str">
        <f>"["&amp;E243&amp;"]"&amp;","</f>
        <v>[55.512490, 47.497343],</v>
      </c>
    </row>
    <row r="245" spans="4:7" x14ac:dyDescent="0.3">
      <c r="D245" s="3" t="s">
        <v>24</v>
      </c>
      <c r="E245" s="1">
        <v>21</v>
      </c>
      <c r="F245" s="5" t="str">
        <f t="shared" ref="F245:F246" si="61">""&amp;D245&amp;":"</f>
        <v>cityId:</v>
      </c>
      <c r="G245" s="4" t="str">
        <f>E245&amp;","</f>
        <v>21,</v>
      </c>
    </row>
    <row r="246" spans="4:7" x14ac:dyDescent="0.3">
      <c r="D246" s="3" t="s">
        <v>26</v>
      </c>
      <c r="E246" s="1">
        <v>21</v>
      </c>
      <c r="F246" s="5" t="str">
        <f t="shared" si="61"/>
        <v>shopId:</v>
      </c>
      <c r="G246" s="4" t="str">
        <f>E246&amp;","</f>
        <v>21,</v>
      </c>
    </row>
    <row r="247" spans="4:7" x14ac:dyDescent="0.3">
      <c r="D247" s="3" t="s">
        <v>23</v>
      </c>
      <c r="E247" s="1" t="s">
        <v>103</v>
      </c>
      <c r="F247" s="5" t="str">
        <f>""&amp;D247&amp;":"</f>
        <v>cityName:</v>
      </c>
      <c r="G247" s="4" t="str">
        <f>"'"&amp;E247&amp;"'"&amp;","</f>
        <v>'Канаш г.',</v>
      </c>
    </row>
    <row r="248" spans="4:7" x14ac:dyDescent="0.3">
      <c r="D248" s="3" t="s">
        <v>25</v>
      </c>
      <c r="E248" s="1" t="s">
        <v>62</v>
      </c>
      <c r="F248" s="5" t="str">
        <f t="shared" ref="F248:F255" si="62">""&amp;D248&amp;":"</f>
        <v>shopName:</v>
      </c>
      <c r="G248" s="4" t="str">
        <f>"'"&amp;E248&amp;"'"&amp;","</f>
        <v>'Лидер',</v>
      </c>
    </row>
    <row r="249" spans="4:7" x14ac:dyDescent="0.3">
      <c r="D249" s="3" t="s">
        <v>27</v>
      </c>
      <c r="E249" s="1" t="s">
        <v>109</v>
      </c>
      <c r="F249" s="5" t="str">
        <f t="shared" si="62"/>
        <v>shopAdress:</v>
      </c>
      <c r="G249" s="4" t="str">
        <f t="shared" ref="G249:G254" si="63">"'"&amp;E249&amp;"'"&amp;","</f>
        <v>'ул. Кооперативная 31 (ТЦ "Лидер")',</v>
      </c>
    </row>
    <row r="250" spans="4:7" x14ac:dyDescent="0.3">
      <c r="D250" s="3" t="s">
        <v>28</v>
      </c>
      <c r="E250" s="1" t="s">
        <v>110</v>
      </c>
      <c r="F250" s="5" t="str">
        <f t="shared" si="62"/>
        <v>shopPhone:</v>
      </c>
      <c r="G250" s="4" t="str">
        <f t="shared" si="63"/>
        <v>'8(83533)41535',</v>
      </c>
    </row>
    <row r="251" spans="4:7" x14ac:dyDescent="0.3">
      <c r="D251" s="3" t="s">
        <v>29</v>
      </c>
      <c r="E251" s="1"/>
      <c r="F251" s="5" t="str">
        <f t="shared" si="62"/>
        <v>shopPhone2:</v>
      </c>
      <c r="G251" s="4" t="str">
        <f t="shared" si="63"/>
        <v>'',</v>
      </c>
    </row>
    <row r="252" spans="4:7" x14ac:dyDescent="0.3">
      <c r="D252" s="3" t="s">
        <v>30</v>
      </c>
      <c r="E252" s="1"/>
      <c r="F252" s="5" t="str">
        <f t="shared" si="62"/>
        <v>shopTime:</v>
      </c>
      <c r="G252" s="4" t="str">
        <f t="shared" si="63"/>
        <v>'',</v>
      </c>
    </row>
    <row r="253" spans="4:7" x14ac:dyDescent="0.3">
      <c r="D253" t="s">
        <v>31</v>
      </c>
      <c r="E253" s="1"/>
      <c r="F253" s="5" t="str">
        <f t="shared" si="62"/>
        <v>shopSite:</v>
      </c>
      <c r="G253" s="4" t="str">
        <f t="shared" si="63"/>
        <v>'',</v>
      </c>
    </row>
    <row r="254" spans="4:7" x14ac:dyDescent="0.3">
      <c r="D254" t="s">
        <v>32</v>
      </c>
      <c r="E254" s="1" t="s">
        <v>108</v>
      </c>
      <c r="F254" s="5" t="str">
        <f t="shared" si="62"/>
        <v>shopMail:</v>
      </c>
      <c r="G254" s="4" t="str">
        <f t="shared" si="63"/>
        <v>'lider-zavmag6@mail.ru',</v>
      </c>
    </row>
    <row r="255" spans="4:7" x14ac:dyDescent="0.3">
      <c r="D255" t="s">
        <v>33</v>
      </c>
      <c r="E255" s="1" t="s">
        <v>171</v>
      </c>
      <c r="F255" s="5" t="str">
        <f t="shared" si="62"/>
        <v>shopCoords:</v>
      </c>
      <c r="G255" s="4" t="str">
        <f>"["&amp;E255&amp;"]"&amp;","</f>
        <v>[55.513397, 47.467914],</v>
      </c>
    </row>
    <row r="257" spans="4:7" x14ac:dyDescent="0.3">
      <c r="D257" s="3" t="s">
        <v>24</v>
      </c>
      <c r="E257" s="1">
        <v>21</v>
      </c>
      <c r="F257" s="5" t="str">
        <f t="shared" ref="F257:F258" si="64">""&amp;D257&amp;":"</f>
        <v>cityId:</v>
      </c>
      <c r="G257" s="4" t="str">
        <f>E257&amp;","</f>
        <v>21,</v>
      </c>
    </row>
    <row r="258" spans="4:7" x14ac:dyDescent="0.3">
      <c r="D258" s="3" t="s">
        <v>26</v>
      </c>
      <c r="E258" s="1">
        <v>22</v>
      </c>
      <c r="F258" s="5" t="str">
        <f t="shared" si="64"/>
        <v>shopId:</v>
      </c>
      <c r="G258" s="4" t="str">
        <f>E258&amp;","</f>
        <v>22,</v>
      </c>
    </row>
    <row r="259" spans="4:7" x14ac:dyDescent="0.3">
      <c r="D259" s="3" t="s">
        <v>23</v>
      </c>
      <c r="E259" s="1" t="s">
        <v>111</v>
      </c>
      <c r="F259" s="5" t="str">
        <f>""&amp;D259&amp;":"</f>
        <v>cityName:</v>
      </c>
      <c r="G259" s="4" t="str">
        <f>"'"&amp;E259&amp;"'"&amp;","</f>
        <v>'Козловка г.',</v>
      </c>
    </row>
    <row r="260" spans="4:7" x14ac:dyDescent="0.3">
      <c r="D260" s="3" t="s">
        <v>25</v>
      </c>
      <c r="E260" s="1" t="s">
        <v>41</v>
      </c>
      <c r="F260" s="5" t="str">
        <f t="shared" ref="F260:F267" si="65">""&amp;D260&amp;":"</f>
        <v>shopName:</v>
      </c>
      <c r="G260" s="4" t="str">
        <f>"'"&amp;E260&amp;"'"&amp;","</f>
        <v>'Газпром газораспределение Чебоксары',</v>
      </c>
    </row>
    <row r="261" spans="4:7" x14ac:dyDescent="0.3">
      <c r="D261" s="3" t="s">
        <v>27</v>
      </c>
      <c r="E261" s="1" t="s">
        <v>112</v>
      </c>
      <c r="F261" s="5" t="str">
        <f t="shared" si="65"/>
        <v>shopAdress:</v>
      </c>
      <c r="G261" s="4" t="str">
        <f t="shared" ref="G261:G266" si="66">"'"&amp;E261&amp;"'"&amp;","</f>
        <v>'ул. Лобачевского 3',</v>
      </c>
    </row>
    <row r="262" spans="4:7" x14ac:dyDescent="0.3">
      <c r="D262" s="3" t="s">
        <v>28</v>
      </c>
      <c r="E262" s="1" t="s">
        <v>113</v>
      </c>
      <c r="F262" s="5" t="str">
        <f t="shared" si="65"/>
        <v>shopPhone:</v>
      </c>
      <c r="G262" s="4" t="str">
        <f t="shared" si="66"/>
        <v>'8(83534)21570',</v>
      </c>
    </row>
    <row r="263" spans="4:7" x14ac:dyDescent="0.3">
      <c r="D263" s="3" t="s">
        <v>29</v>
      </c>
      <c r="E263" s="1"/>
      <c r="F263" s="5" t="str">
        <f t="shared" si="65"/>
        <v>shopPhone2:</v>
      </c>
      <c r="G263" s="4" t="str">
        <f t="shared" si="66"/>
        <v>'',</v>
      </c>
    </row>
    <row r="264" spans="4:7" x14ac:dyDescent="0.3">
      <c r="D264" s="3" t="s">
        <v>30</v>
      </c>
      <c r="E264" s="1" t="s">
        <v>44</v>
      </c>
      <c r="F264" s="5" t="str">
        <f t="shared" si="65"/>
        <v>shopTime:</v>
      </c>
      <c r="G264" s="4" t="str">
        <f t="shared" si="66"/>
        <v>'Пн-пт:9.00-18.00 Сб:выходной Вс:выходной',</v>
      </c>
    </row>
    <row r="265" spans="4:7" x14ac:dyDescent="0.3">
      <c r="D265" t="s">
        <v>31</v>
      </c>
      <c r="E265" s="1" t="s">
        <v>45</v>
      </c>
      <c r="F265" s="5" t="str">
        <f t="shared" si="65"/>
        <v>shopSite:</v>
      </c>
      <c r="G265" s="4" t="str">
        <f t="shared" si="66"/>
        <v>'http://www.chsetgaz.ru',</v>
      </c>
    </row>
    <row r="266" spans="4:7" x14ac:dyDescent="0.3">
      <c r="D266" t="s">
        <v>32</v>
      </c>
      <c r="E266" s="2"/>
      <c r="F266" s="5" t="str">
        <f t="shared" si="65"/>
        <v>shopMail:</v>
      </c>
      <c r="G266" s="4" t="str">
        <f t="shared" si="66"/>
        <v>'',</v>
      </c>
    </row>
    <row r="267" spans="4:7" x14ac:dyDescent="0.3">
      <c r="D267" t="s">
        <v>33</v>
      </c>
      <c r="E267" s="1" t="s">
        <v>172</v>
      </c>
      <c r="F267" s="5" t="str">
        <f t="shared" si="65"/>
        <v>shopCoords:</v>
      </c>
      <c r="G267" s="4" t="str">
        <f>"["&amp;E267&amp;"]"&amp;","</f>
        <v>[55.840952, 48.255386],</v>
      </c>
    </row>
    <row r="269" spans="4:7" x14ac:dyDescent="0.3">
      <c r="D269" s="3" t="s">
        <v>24</v>
      </c>
      <c r="E269" s="1">
        <v>21</v>
      </c>
      <c r="F269" s="5" t="str">
        <f t="shared" ref="F269:F270" si="67">""&amp;D269&amp;":"</f>
        <v>cityId:</v>
      </c>
      <c r="G269" s="4" t="str">
        <f>E269&amp;","</f>
        <v>21,</v>
      </c>
    </row>
    <row r="270" spans="4:7" x14ac:dyDescent="0.3">
      <c r="D270" s="3" t="s">
        <v>26</v>
      </c>
      <c r="E270" s="1">
        <v>23</v>
      </c>
      <c r="F270" s="5" t="str">
        <f t="shared" si="67"/>
        <v>shopId:</v>
      </c>
      <c r="G270" s="4" t="str">
        <f>E270&amp;","</f>
        <v>23,</v>
      </c>
    </row>
    <row r="271" spans="4:7" x14ac:dyDescent="0.3">
      <c r="D271" s="3" t="s">
        <v>23</v>
      </c>
      <c r="E271" s="1" t="s">
        <v>111</v>
      </c>
      <c r="F271" s="5" t="str">
        <f>""&amp;D271&amp;":"</f>
        <v>cityName:</v>
      </c>
      <c r="G271" s="4" t="str">
        <f>"'"&amp;E271&amp;"'"&amp;","</f>
        <v>'Козловка г.',</v>
      </c>
    </row>
    <row r="272" spans="4:7" x14ac:dyDescent="0.3">
      <c r="D272" s="3" t="s">
        <v>25</v>
      </c>
      <c r="E272" s="1" t="s">
        <v>62</v>
      </c>
      <c r="F272" s="5" t="str">
        <f t="shared" ref="F272:F279" si="68">""&amp;D272&amp;":"</f>
        <v>shopName:</v>
      </c>
      <c r="G272" s="4" t="str">
        <f>"'"&amp;E272&amp;"'"&amp;","</f>
        <v>'Лидер',</v>
      </c>
    </row>
    <row r="273" spans="4:7" x14ac:dyDescent="0.3">
      <c r="D273" s="3" t="s">
        <v>27</v>
      </c>
      <c r="E273" s="1" t="s">
        <v>114</v>
      </c>
      <c r="F273" s="5" t="str">
        <f t="shared" si="68"/>
        <v>shopAdress:</v>
      </c>
      <c r="G273" s="4" t="str">
        <f t="shared" ref="G273:G278" si="69">"'"&amp;E273&amp;"'"&amp;","</f>
        <v>'ул. Маяковского 2 А',</v>
      </c>
    </row>
    <row r="274" spans="4:7" x14ac:dyDescent="0.3">
      <c r="D274" s="3" t="s">
        <v>28</v>
      </c>
      <c r="E274" s="1" t="s">
        <v>115</v>
      </c>
      <c r="F274" s="5" t="str">
        <f t="shared" si="68"/>
        <v>shopPhone:</v>
      </c>
      <c r="G274" s="4" t="str">
        <f t="shared" si="69"/>
        <v>'8(83534)21925',</v>
      </c>
    </row>
    <row r="275" spans="4:7" x14ac:dyDescent="0.3">
      <c r="D275" s="3" t="s">
        <v>29</v>
      </c>
      <c r="E275" s="1"/>
      <c r="F275" s="5" t="str">
        <f t="shared" si="68"/>
        <v>shopPhone2:</v>
      </c>
      <c r="G275" s="4" t="str">
        <f t="shared" si="69"/>
        <v>'',</v>
      </c>
    </row>
    <row r="276" spans="4:7" x14ac:dyDescent="0.3">
      <c r="D276" s="3" t="s">
        <v>30</v>
      </c>
      <c r="E276" s="1"/>
      <c r="F276" s="5" t="str">
        <f t="shared" si="68"/>
        <v>shopTime:</v>
      </c>
      <c r="G276" s="4" t="str">
        <f t="shared" si="69"/>
        <v>'',</v>
      </c>
    </row>
    <row r="277" spans="4:7" x14ac:dyDescent="0.3">
      <c r="D277" t="s">
        <v>31</v>
      </c>
      <c r="E277" s="1"/>
      <c r="F277" s="5" t="str">
        <f t="shared" si="68"/>
        <v>shopSite:</v>
      </c>
      <c r="G277" s="4" t="str">
        <f t="shared" si="69"/>
        <v>'',</v>
      </c>
    </row>
    <row r="278" spans="4:7" x14ac:dyDescent="0.3">
      <c r="D278" t="s">
        <v>32</v>
      </c>
      <c r="E278" s="1" t="s">
        <v>116</v>
      </c>
      <c r="F278" s="5" t="str">
        <f t="shared" si="68"/>
        <v>shopMail:</v>
      </c>
      <c r="G278" s="4" t="str">
        <f t="shared" si="69"/>
        <v>'lider-zavmag7@mail.ru',</v>
      </c>
    </row>
    <row r="279" spans="4:7" x14ac:dyDescent="0.3">
      <c r="D279" t="s">
        <v>33</v>
      </c>
      <c r="E279" s="1" t="s">
        <v>173</v>
      </c>
      <c r="F279" s="5" t="str">
        <f t="shared" si="68"/>
        <v>shopCoords:</v>
      </c>
      <c r="G279" s="4" t="str">
        <f>"["&amp;E279&amp;"]"&amp;","</f>
        <v>[55.839456, 48.243816],</v>
      </c>
    </row>
    <row r="281" spans="4:7" x14ac:dyDescent="0.3">
      <c r="D281" s="3" t="s">
        <v>24</v>
      </c>
      <c r="E281" s="1">
        <v>21</v>
      </c>
      <c r="F281" s="5" t="str">
        <f t="shared" ref="F281:F282" si="70">""&amp;D281&amp;":"</f>
        <v>cityId:</v>
      </c>
      <c r="G281" s="4" t="str">
        <f>E281&amp;","</f>
        <v>21,</v>
      </c>
    </row>
    <row r="282" spans="4:7" x14ac:dyDescent="0.3">
      <c r="D282" s="3" t="s">
        <v>26</v>
      </c>
      <c r="E282" s="1">
        <v>24</v>
      </c>
      <c r="F282" s="5" t="str">
        <f t="shared" si="70"/>
        <v>shopId:</v>
      </c>
      <c r="G282" s="4" t="str">
        <f>E282&amp;","</f>
        <v>24,</v>
      </c>
    </row>
    <row r="283" spans="4:7" x14ac:dyDescent="0.3">
      <c r="D283" s="3" t="s">
        <v>23</v>
      </c>
      <c r="E283" s="1" t="s">
        <v>117</v>
      </c>
      <c r="F283" s="5" t="str">
        <f>""&amp;D283&amp;":"</f>
        <v>cityName:</v>
      </c>
      <c r="G283" s="4" t="str">
        <f>"'"&amp;E283&amp;"'"&amp;","</f>
        <v>'Комсомольское с.',</v>
      </c>
    </row>
    <row r="284" spans="4:7" x14ac:dyDescent="0.3">
      <c r="D284" s="3" t="s">
        <v>25</v>
      </c>
      <c r="E284" s="1" t="s">
        <v>62</v>
      </c>
      <c r="F284" s="5" t="str">
        <f t="shared" ref="F284:F291" si="71">""&amp;D284&amp;":"</f>
        <v>shopName:</v>
      </c>
      <c r="G284" s="4" t="str">
        <f>"'"&amp;E284&amp;"'"&amp;","</f>
        <v>'Лидер',</v>
      </c>
    </row>
    <row r="285" spans="4:7" x14ac:dyDescent="0.3">
      <c r="D285" s="3" t="s">
        <v>27</v>
      </c>
      <c r="E285" s="1" t="s">
        <v>118</v>
      </c>
      <c r="F285" s="5" t="str">
        <f t="shared" si="71"/>
        <v>shopAdress:</v>
      </c>
      <c r="G285" s="4" t="str">
        <f t="shared" ref="G285:G290" si="72">"'"&amp;E285&amp;"'"&amp;","</f>
        <v>'ул. Чапаева 2',</v>
      </c>
    </row>
    <row r="286" spans="4:7" x14ac:dyDescent="0.3">
      <c r="D286" s="3" t="s">
        <v>28</v>
      </c>
      <c r="E286" s="1" t="s">
        <v>119</v>
      </c>
      <c r="F286" s="5" t="str">
        <f t="shared" si="71"/>
        <v>shopPhone:</v>
      </c>
      <c r="G286" s="4" t="str">
        <f t="shared" si="72"/>
        <v>'8(83539)51680',</v>
      </c>
    </row>
    <row r="287" spans="4:7" x14ac:dyDescent="0.3">
      <c r="D287" s="3" t="s">
        <v>29</v>
      </c>
      <c r="E287" s="1"/>
      <c r="F287" s="5" t="str">
        <f t="shared" si="71"/>
        <v>shopPhone2:</v>
      </c>
      <c r="G287" s="4" t="str">
        <f t="shared" si="72"/>
        <v>'',</v>
      </c>
    </row>
    <row r="288" spans="4:7" x14ac:dyDescent="0.3">
      <c r="D288" s="3" t="s">
        <v>30</v>
      </c>
      <c r="E288" s="1"/>
      <c r="F288" s="5" t="str">
        <f t="shared" si="71"/>
        <v>shopTime:</v>
      </c>
      <c r="G288" s="4" t="str">
        <f t="shared" si="72"/>
        <v>'',</v>
      </c>
    </row>
    <row r="289" spans="4:7" x14ac:dyDescent="0.3">
      <c r="D289" t="s">
        <v>31</v>
      </c>
      <c r="E289" s="1"/>
      <c r="F289" s="5" t="str">
        <f t="shared" si="71"/>
        <v>shopSite:</v>
      </c>
      <c r="G289" s="4" t="str">
        <f t="shared" si="72"/>
        <v>'',</v>
      </c>
    </row>
    <row r="290" spans="4:7" x14ac:dyDescent="0.3">
      <c r="D290" t="s">
        <v>32</v>
      </c>
      <c r="E290" s="1" t="s">
        <v>102</v>
      </c>
      <c r="F290" s="5" t="str">
        <f t="shared" si="71"/>
        <v>shopMail:</v>
      </c>
      <c r="G290" s="4" t="str">
        <f t="shared" si="72"/>
        <v>'lider-zavmag5@mail.ru',</v>
      </c>
    </row>
    <row r="291" spans="4:7" x14ac:dyDescent="0.3">
      <c r="D291" t="s">
        <v>33</v>
      </c>
      <c r="E291" s="1" t="s">
        <v>174</v>
      </c>
      <c r="F291" s="5" t="str">
        <f t="shared" si="71"/>
        <v>shopCoords:</v>
      </c>
      <c r="G291" s="4" t="str">
        <f>"["&amp;E291&amp;"]"&amp;","</f>
        <v>[55.261116, 47.542016],</v>
      </c>
    </row>
    <row r="293" spans="4:7" x14ac:dyDescent="0.3">
      <c r="D293" s="3" t="s">
        <v>24</v>
      </c>
      <c r="E293" s="1">
        <v>21</v>
      </c>
      <c r="F293" s="5" t="str">
        <f t="shared" ref="F293:F294" si="73">""&amp;D293&amp;":"</f>
        <v>cityId:</v>
      </c>
      <c r="G293" s="4" t="str">
        <f>E293&amp;","</f>
        <v>21,</v>
      </c>
    </row>
    <row r="294" spans="4:7" x14ac:dyDescent="0.3">
      <c r="D294" s="3" t="s">
        <v>26</v>
      </c>
      <c r="E294" s="1">
        <v>25</v>
      </c>
      <c r="F294" s="5" t="str">
        <f t="shared" si="73"/>
        <v>shopId:</v>
      </c>
      <c r="G294" s="4" t="str">
        <f>E294&amp;","</f>
        <v>25,</v>
      </c>
    </row>
    <row r="295" spans="4:7" x14ac:dyDescent="0.3">
      <c r="D295" s="3" t="s">
        <v>23</v>
      </c>
      <c r="E295" s="1" t="s">
        <v>120</v>
      </c>
      <c r="F295" s="5" t="str">
        <f>""&amp;D295&amp;":"</f>
        <v>cityName:</v>
      </c>
      <c r="G295" s="4" t="str">
        <f>"'"&amp;E295&amp;"'"&amp;","</f>
        <v>'Красные Четаи с.',</v>
      </c>
    </row>
    <row r="296" spans="4:7" x14ac:dyDescent="0.3">
      <c r="D296" s="3" t="s">
        <v>25</v>
      </c>
      <c r="E296" s="1" t="s">
        <v>62</v>
      </c>
      <c r="F296" s="5" t="str">
        <f t="shared" ref="F296:F303" si="74">""&amp;D296&amp;":"</f>
        <v>shopName:</v>
      </c>
      <c r="G296" s="4" t="str">
        <f>"'"&amp;E296&amp;"'"&amp;","</f>
        <v>'Лидер',</v>
      </c>
    </row>
    <row r="297" spans="4:7" x14ac:dyDescent="0.3">
      <c r="D297" s="3" t="s">
        <v>27</v>
      </c>
      <c r="E297" s="1" t="s">
        <v>121</v>
      </c>
      <c r="F297" s="5" t="str">
        <f t="shared" si="74"/>
        <v>shopAdress:</v>
      </c>
      <c r="G297" s="4" t="str">
        <f t="shared" ref="G297:G302" si="75">"'"&amp;E297&amp;"'"&amp;","</f>
        <v>'пл. Победы 9 А',</v>
      </c>
    </row>
    <row r="298" spans="4:7" x14ac:dyDescent="0.3">
      <c r="D298" s="3" t="s">
        <v>28</v>
      </c>
      <c r="E298" s="1" t="s">
        <v>122</v>
      </c>
      <c r="F298" s="5" t="str">
        <f t="shared" si="74"/>
        <v>shopPhone:</v>
      </c>
      <c r="G298" s="4" t="str">
        <f t="shared" si="75"/>
        <v>'8(83551)21809',</v>
      </c>
    </row>
    <row r="299" spans="4:7" x14ac:dyDescent="0.3">
      <c r="D299" s="3" t="s">
        <v>29</v>
      </c>
      <c r="E299" s="1"/>
      <c r="F299" s="5" t="str">
        <f t="shared" si="74"/>
        <v>shopPhone2:</v>
      </c>
      <c r="G299" s="4" t="str">
        <f t="shared" si="75"/>
        <v>'',</v>
      </c>
    </row>
    <row r="300" spans="4:7" x14ac:dyDescent="0.3">
      <c r="D300" s="3" t="s">
        <v>30</v>
      </c>
      <c r="E300" s="1"/>
      <c r="F300" s="5" t="str">
        <f t="shared" si="74"/>
        <v>shopTime:</v>
      </c>
      <c r="G300" s="4" t="str">
        <f t="shared" si="75"/>
        <v>'',</v>
      </c>
    </row>
    <row r="301" spans="4:7" x14ac:dyDescent="0.3">
      <c r="D301" t="s">
        <v>31</v>
      </c>
      <c r="E301" s="1"/>
      <c r="F301" s="5" t="str">
        <f t="shared" si="74"/>
        <v>shopSite:</v>
      </c>
      <c r="G301" s="4" t="str">
        <f t="shared" si="75"/>
        <v>'',</v>
      </c>
    </row>
    <row r="302" spans="4:7" x14ac:dyDescent="0.3">
      <c r="D302" t="s">
        <v>32</v>
      </c>
      <c r="E302" s="1" t="s">
        <v>123</v>
      </c>
      <c r="F302" s="5" t="str">
        <f t="shared" si="74"/>
        <v>shopMail:</v>
      </c>
      <c r="G302" s="4" t="str">
        <f t="shared" si="75"/>
        <v>'lider-zavmag3@mail.ru',</v>
      </c>
    </row>
    <row r="303" spans="4:7" x14ac:dyDescent="0.3">
      <c r="D303" t="s">
        <v>33</v>
      </c>
      <c r="E303" s="1" t="s">
        <v>175</v>
      </c>
      <c r="F303" s="5" t="str">
        <f t="shared" si="74"/>
        <v>shopCoords:</v>
      </c>
      <c r="G303" s="4" t="str">
        <f>"["&amp;E303&amp;"]"&amp;","</f>
        <v>[55.697366, 46.158781],</v>
      </c>
    </row>
    <row r="305" spans="4:7" x14ac:dyDescent="0.3">
      <c r="D305" s="3" t="s">
        <v>24</v>
      </c>
      <c r="E305" s="1">
        <v>21</v>
      </c>
      <c r="F305" s="5" t="str">
        <f t="shared" ref="F305:F306" si="76">""&amp;D305&amp;":"</f>
        <v>cityId:</v>
      </c>
      <c r="G305" s="4" t="str">
        <f>E305&amp;","</f>
        <v>21,</v>
      </c>
    </row>
    <row r="306" spans="4:7" x14ac:dyDescent="0.3">
      <c r="D306" s="3" t="s">
        <v>26</v>
      </c>
      <c r="E306" s="1">
        <v>26</v>
      </c>
      <c r="F306" s="5" t="str">
        <f t="shared" si="76"/>
        <v>shopId:</v>
      </c>
      <c r="G306" s="4" t="str">
        <f>E306&amp;","</f>
        <v>26,</v>
      </c>
    </row>
    <row r="307" spans="4:7" x14ac:dyDescent="0.3">
      <c r="D307" s="3" t="s">
        <v>23</v>
      </c>
      <c r="E307" s="1" t="s">
        <v>124</v>
      </c>
      <c r="F307" s="5" t="str">
        <f>""&amp;D307&amp;":"</f>
        <v>cityName:</v>
      </c>
      <c r="G307" s="4" t="str">
        <f>"'"&amp;E307&amp;"'"&amp;","</f>
        <v>'Моргауши с.',</v>
      </c>
    </row>
    <row r="308" spans="4:7" x14ac:dyDescent="0.3">
      <c r="D308" s="3" t="s">
        <v>25</v>
      </c>
      <c r="E308" s="1" t="s">
        <v>62</v>
      </c>
      <c r="F308" s="5" t="str">
        <f t="shared" ref="F308:F315" si="77">""&amp;D308&amp;":"</f>
        <v>shopName:</v>
      </c>
      <c r="G308" s="4" t="str">
        <f>"'"&amp;E308&amp;"'"&amp;","</f>
        <v>'Лидер',</v>
      </c>
    </row>
    <row r="309" spans="4:7" x14ac:dyDescent="0.3">
      <c r="D309" s="3" t="s">
        <v>27</v>
      </c>
      <c r="E309" s="1" t="s">
        <v>125</v>
      </c>
      <c r="F309" s="5" t="str">
        <f t="shared" si="77"/>
        <v>shopAdress:</v>
      </c>
      <c r="G309" s="4" t="str">
        <f t="shared" ref="G309:G314" si="78">"'"&amp;E309&amp;"'"&amp;","</f>
        <v>'ул. Победы 9 А',</v>
      </c>
    </row>
    <row r="310" spans="4:7" x14ac:dyDescent="0.3">
      <c r="D310" s="3" t="s">
        <v>28</v>
      </c>
      <c r="E310" s="1" t="s">
        <v>126</v>
      </c>
      <c r="F310" s="5" t="str">
        <f t="shared" si="77"/>
        <v>shopPhone:</v>
      </c>
      <c r="G310" s="4" t="str">
        <f t="shared" si="78"/>
        <v>'8(83541)62380',</v>
      </c>
    </row>
    <row r="311" spans="4:7" x14ac:dyDescent="0.3">
      <c r="D311" s="3" t="s">
        <v>29</v>
      </c>
      <c r="E311" s="1"/>
      <c r="F311" s="5" t="str">
        <f t="shared" si="77"/>
        <v>shopPhone2:</v>
      </c>
      <c r="G311" s="4" t="str">
        <f t="shared" si="78"/>
        <v>'',</v>
      </c>
    </row>
    <row r="312" spans="4:7" x14ac:dyDescent="0.3">
      <c r="D312" s="3" t="s">
        <v>30</v>
      </c>
      <c r="E312" s="1"/>
      <c r="F312" s="5" t="str">
        <f t="shared" si="77"/>
        <v>shopTime:</v>
      </c>
      <c r="G312" s="4" t="str">
        <f t="shared" si="78"/>
        <v>'',</v>
      </c>
    </row>
    <row r="313" spans="4:7" x14ac:dyDescent="0.3">
      <c r="D313" t="s">
        <v>31</v>
      </c>
      <c r="E313" s="1"/>
      <c r="F313" s="5" t="str">
        <f t="shared" si="77"/>
        <v>shopSite:</v>
      </c>
      <c r="G313" s="4" t="str">
        <f t="shared" si="78"/>
        <v>'',</v>
      </c>
    </row>
    <row r="314" spans="4:7" x14ac:dyDescent="0.3">
      <c r="D314" t="s">
        <v>32</v>
      </c>
      <c r="E314" s="1" t="s">
        <v>127</v>
      </c>
      <c r="F314" s="5" t="str">
        <f t="shared" si="77"/>
        <v>shopMail:</v>
      </c>
      <c r="G314" s="4" t="str">
        <f t="shared" si="78"/>
        <v>'lider-zavmag9@mail.ru',</v>
      </c>
    </row>
    <row r="315" spans="4:7" x14ac:dyDescent="0.3">
      <c r="D315" t="s">
        <v>33</v>
      </c>
      <c r="E315" s="1" t="s">
        <v>176</v>
      </c>
      <c r="F315" s="5" t="str">
        <f t="shared" si="77"/>
        <v>shopCoords:</v>
      </c>
      <c r="G315" s="4" t="str">
        <f>"["&amp;E315&amp;"]"&amp;","</f>
        <v>[55.972690, 46.772241],</v>
      </c>
    </row>
    <row r="317" spans="4:7" x14ac:dyDescent="0.3">
      <c r="D317" s="3" t="s">
        <v>24</v>
      </c>
      <c r="E317" s="1">
        <v>21</v>
      </c>
      <c r="F317" s="5" t="str">
        <f t="shared" ref="F317:F318" si="79">""&amp;D317&amp;":"</f>
        <v>cityId:</v>
      </c>
      <c r="G317" s="4" t="str">
        <f>E317&amp;","</f>
        <v>21,</v>
      </c>
    </row>
    <row r="318" spans="4:7" x14ac:dyDescent="0.3">
      <c r="D318" s="3" t="s">
        <v>26</v>
      </c>
      <c r="E318" s="1">
        <v>27</v>
      </c>
      <c r="F318" s="5" t="str">
        <f t="shared" si="79"/>
        <v>shopId:</v>
      </c>
      <c r="G318" s="4" t="str">
        <f>E318&amp;","</f>
        <v>27,</v>
      </c>
    </row>
    <row r="319" spans="4:7" x14ac:dyDescent="0.3">
      <c r="D319" s="3" t="s">
        <v>23</v>
      </c>
      <c r="E319" s="1" t="s">
        <v>128</v>
      </c>
      <c r="F319" s="5" t="str">
        <f>""&amp;D319&amp;":"</f>
        <v>cityName:</v>
      </c>
      <c r="G319" s="4" t="str">
        <f>"'"&amp;E319&amp;"'"&amp;","</f>
        <v>'Новочебоксарск г.',</v>
      </c>
    </row>
    <row r="320" spans="4:7" x14ac:dyDescent="0.3">
      <c r="D320" s="3" t="s">
        <v>25</v>
      </c>
      <c r="E320" s="1" t="s">
        <v>41</v>
      </c>
      <c r="F320" s="5" t="str">
        <f t="shared" ref="F320:F327" si="80">""&amp;D320&amp;":"</f>
        <v>shopName:</v>
      </c>
      <c r="G320" s="4" t="str">
        <f>"'"&amp;E320&amp;"'"&amp;","</f>
        <v>'Газпром газораспределение Чебоксары',</v>
      </c>
    </row>
    <row r="321" spans="2:7" x14ac:dyDescent="0.3">
      <c r="D321" s="3" t="s">
        <v>27</v>
      </c>
      <c r="E321" s="1" t="s">
        <v>129</v>
      </c>
      <c r="F321" s="5" t="str">
        <f t="shared" si="80"/>
        <v>shopAdress:</v>
      </c>
      <c r="G321" s="4" t="str">
        <f t="shared" ref="G321:G326" si="81">"'"&amp;E321&amp;"'"&amp;","</f>
        <v>'ул. Советская 14 А',</v>
      </c>
    </row>
    <row r="322" spans="2:7" x14ac:dyDescent="0.3">
      <c r="D322" s="3" t="s">
        <v>28</v>
      </c>
      <c r="E322" s="1" t="s">
        <v>130</v>
      </c>
      <c r="F322" s="5" t="str">
        <f t="shared" si="80"/>
        <v>shopPhone:</v>
      </c>
      <c r="G322" s="4" t="str">
        <f t="shared" si="81"/>
        <v>'8(8352)738776',</v>
      </c>
    </row>
    <row r="323" spans="2:7" x14ac:dyDescent="0.3">
      <c r="D323" s="3" t="s">
        <v>29</v>
      </c>
      <c r="E323" s="1"/>
      <c r="F323" s="5" t="str">
        <f t="shared" si="80"/>
        <v>shopPhone2:</v>
      </c>
      <c r="G323" s="4" t="str">
        <f t="shared" si="81"/>
        <v>'',</v>
      </c>
    </row>
    <row r="324" spans="2:7" x14ac:dyDescent="0.3">
      <c r="D324" s="3" t="s">
        <v>30</v>
      </c>
      <c r="E324" s="1" t="s">
        <v>44</v>
      </c>
      <c r="F324" s="5" t="str">
        <f t="shared" si="80"/>
        <v>shopTime:</v>
      </c>
      <c r="G324" s="4" t="str">
        <f t="shared" si="81"/>
        <v>'Пн-пт:9.00-18.00 Сб:выходной Вс:выходной',</v>
      </c>
    </row>
    <row r="325" spans="2:7" x14ac:dyDescent="0.3">
      <c r="D325" t="s">
        <v>31</v>
      </c>
      <c r="E325" s="1" t="s">
        <v>45</v>
      </c>
      <c r="F325" s="5" t="str">
        <f t="shared" si="80"/>
        <v>shopSite:</v>
      </c>
      <c r="G325" s="4" t="str">
        <f t="shared" si="81"/>
        <v>'http://www.chsetgaz.ru',</v>
      </c>
    </row>
    <row r="326" spans="2:7" x14ac:dyDescent="0.3">
      <c r="D326" t="s">
        <v>32</v>
      </c>
      <c r="E326" s="2"/>
      <c r="F326" s="5" t="str">
        <f t="shared" si="80"/>
        <v>shopMail:</v>
      </c>
      <c r="G326" s="4" t="str">
        <f t="shared" si="81"/>
        <v>'',</v>
      </c>
    </row>
    <row r="327" spans="2:7" x14ac:dyDescent="0.3">
      <c r="D327" t="s">
        <v>33</v>
      </c>
      <c r="E327" s="1" t="s">
        <v>177</v>
      </c>
      <c r="F327" s="5" t="str">
        <f t="shared" si="80"/>
        <v>shopCoords:</v>
      </c>
      <c r="G327" s="4" t="str">
        <f>"["&amp;E327&amp;"]"&amp;","</f>
        <v>[56.113225, 47.489446],</v>
      </c>
    </row>
    <row r="329" spans="2:7" x14ac:dyDescent="0.3">
      <c r="D329" s="3" t="s">
        <v>24</v>
      </c>
      <c r="E329" s="1">
        <v>21</v>
      </c>
      <c r="F329" s="5" t="str">
        <f t="shared" ref="F329:F330" si="82">""&amp;D329&amp;":"</f>
        <v>cityId:</v>
      </c>
      <c r="G329" s="4" t="str">
        <f>E329&amp;","</f>
        <v>21,</v>
      </c>
    </row>
    <row r="330" spans="2:7" x14ac:dyDescent="0.3">
      <c r="D330" s="3" t="s">
        <v>26</v>
      </c>
      <c r="E330" s="1">
        <v>28</v>
      </c>
      <c r="F330" s="5" t="str">
        <f t="shared" si="82"/>
        <v>shopId:</v>
      </c>
      <c r="G330" s="4" t="str">
        <f>E330&amp;","</f>
        <v>28,</v>
      </c>
    </row>
    <row r="331" spans="2:7" x14ac:dyDescent="0.3">
      <c r="D331" s="3" t="s">
        <v>23</v>
      </c>
      <c r="E331" s="1"/>
      <c r="F331" s="5" t="str">
        <f>""&amp;D331&amp;":"</f>
        <v>cityName:</v>
      </c>
      <c r="G331" s="4" t="str">
        <f>"'"&amp;E331&amp;"'"&amp;","</f>
        <v>'',</v>
      </c>
    </row>
    <row r="332" spans="2:7" x14ac:dyDescent="0.3">
      <c r="D332" s="3" t="s">
        <v>25</v>
      </c>
      <c r="E332" s="1" t="s">
        <v>128</v>
      </c>
      <c r="F332" s="5" t="str">
        <f t="shared" ref="F332:F339" si="83">""&amp;D332&amp;":"</f>
        <v>shopName:</v>
      </c>
      <c r="G332" s="4" t="str">
        <f>"'"&amp;E332&amp;"'"&amp;","</f>
        <v>'Новочебоксарск г.',</v>
      </c>
    </row>
    <row r="333" spans="2:7" x14ac:dyDescent="0.3">
      <c r="D333" s="3" t="s">
        <v>27</v>
      </c>
      <c r="E333" s="1" t="s">
        <v>48</v>
      </c>
      <c r="F333" s="5" t="str">
        <f t="shared" si="83"/>
        <v>shopAdress:</v>
      </c>
      <c r="G333" s="4" t="str">
        <f t="shared" ref="G333:G338" si="84">"'"&amp;E333&amp;"'"&amp;","</f>
        <v>'Термотехника',</v>
      </c>
    </row>
    <row r="334" spans="2:7" x14ac:dyDescent="0.3">
      <c r="D334" s="3" t="s">
        <v>28</v>
      </c>
      <c r="E334" s="1" t="s">
        <v>129</v>
      </c>
      <c r="F334" s="5" t="str">
        <f t="shared" si="83"/>
        <v>shopPhone:</v>
      </c>
      <c r="G334" s="4" t="str">
        <f t="shared" si="84"/>
        <v>'ул. Советская 14 А',</v>
      </c>
    </row>
    <row r="335" spans="2:7" x14ac:dyDescent="0.3">
      <c r="D335" s="3" t="s">
        <v>29</v>
      </c>
      <c r="E335" s="1" t="s">
        <v>131</v>
      </c>
      <c r="F335" s="5" t="str">
        <f t="shared" si="83"/>
        <v>shopPhone2:</v>
      </c>
      <c r="G335" s="4" t="str">
        <f t="shared" si="84"/>
        <v>'8(8352)740949',</v>
      </c>
    </row>
    <row r="336" spans="2:7" x14ac:dyDescent="0.3">
      <c r="B336" s="8"/>
      <c r="D336" s="3" t="s">
        <v>30</v>
      </c>
      <c r="E336" s="1" t="s">
        <v>161</v>
      </c>
      <c r="F336" s="5" t="str">
        <f t="shared" si="83"/>
        <v>shopTime:</v>
      </c>
      <c r="G336" s="4" t="str">
        <f t="shared" si="84"/>
        <v>'Пн-пт:9:00-18:00 Сб:с 09:00 до 18:00',</v>
      </c>
    </row>
    <row r="337" spans="4:7" x14ac:dyDescent="0.3">
      <c r="D337" t="s">
        <v>31</v>
      </c>
      <c r="E337" s="8" t="s">
        <v>52</v>
      </c>
      <c r="F337" s="5" t="str">
        <f t="shared" si="83"/>
        <v>shopSite:</v>
      </c>
      <c r="G337" s="4" t="str">
        <f t="shared" si="84"/>
        <v>'http://термотехника.рф',</v>
      </c>
    </row>
    <row r="338" spans="4:7" x14ac:dyDescent="0.3">
      <c r="D338" t="s">
        <v>32</v>
      </c>
      <c r="E338" s="1" t="s">
        <v>53</v>
      </c>
      <c r="F338" s="5" t="str">
        <f t="shared" si="83"/>
        <v>shopMail:</v>
      </c>
      <c r="G338" s="4" t="str">
        <f t="shared" si="84"/>
        <v>'mail@tdmail.ru',</v>
      </c>
    </row>
    <row r="339" spans="4:7" x14ac:dyDescent="0.3">
      <c r="D339" t="s">
        <v>33</v>
      </c>
      <c r="E339" s="1" t="s">
        <v>177</v>
      </c>
      <c r="F339" s="5" t="str">
        <f t="shared" si="83"/>
        <v>shopCoords:</v>
      </c>
      <c r="G339" s="4" t="str">
        <f>"["&amp;E339&amp;"]"&amp;","</f>
        <v>[56.113225, 47.489446],</v>
      </c>
    </row>
    <row r="341" spans="4:7" x14ac:dyDescent="0.3">
      <c r="D341" s="3" t="s">
        <v>24</v>
      </c>
      <c r="E341" s="1">
        <v>21</v>
      </c>
      <c r="F341" s="5" t="str">
        <f t="shared" ref="F341:F342" si="85">""&amp;D341&amp;":"</f>
        <v>cityId:</v>
      </c>
      <c r="G341" s="4" t="str">
        <f>E341&amp;","</f>
        <v>21,</v>
      </c>
    </row>
    <row r="342" spans="4:7" x14ac:dyDescent="0.3">
      <c r="D342" s="3" t="s">
        <v>26</v>
      </c>
      <c r="E342" s="1">
        <v>29</v>
      </c>
      <c r="F342" s="5" t="str">
        <f t="shared" si="85"/>
        <v>shopId:</v>
      </c>
      <c r="G342" s="4" t="str">
        <f>E342&amp;","</f>
        <v>29,</v>
      </c>
    </row>
    <row r="343" spans="4:7" x14ac:dyDescent="0.3">
      <c r="D343" s="3" t="s">
        <v>23</v>
      </c>
      <c r="E343" s="1" t="s">
        <v>128</v>
      </c>
      <c r="F343" s="5" t="str">
        <f>""&amp;D343&amp;":"</f>
        <v>cityName:</v>
      </c>
      <c r="G343" s="4" t="str">
        <f>"'"&amp;E343&amp;"'"&amp;","</f>
        <v>'Новочебоксарск г.',</v>
      </c>
    </row>
    <row r="344" spans="4:7" x14ac:dyDescent="0.3">
      <c r="D344" s="3" t="s">
        <v>25</v>
      </c>
      <c r="E344" s="1" t="s">
        <v>62</v>
      </c>
      <c r="F344" s="5" t="str">
        <f t="shared" ref="F344:F351" si="86">""&amp;D344&amp;":"</f>
        <v>shopName:</v>
      </c>
      <c r="G344" s="4" t="str">
        <f>"'"&amp;E344&amp;"'"&amp;","</f>
        <v>'Лидер',</v>
      </c>
    </row>
    <row r="345" spans="4:7" x14ac:dyDescent="0.3">
      <c r="D345" s="3" t="s">
        <v>27</v>
      </c>
      <c r="E345" s="1" t="s">
        <v>132</v>
      </c>
      <c r="F345" s="5" t="str">
        <f t="shared" si="86"/>
        <v>shopAdress:</v>
      </c>
      <c r="G345" s="4" t="str">
        <f t="shared" ref="G345:G350" si="87">"'"&amp;E345&amp;"'"&amp;","</f>
        <v>'ул. Винокурова 64',</v>
      </c>
    </row>
    <row r="346" spans="4:7" x14ac:dyDescent="0.3">
      <c r="D346" s="3" t="s">
        <v>28</v>
      </c>
      <c r="E346" s="1" t="s">
        <v>133</v>
      </c>
      <c r="F346" s="5" t="str">
        <f t="shared" si="86"/>
        <v>shopPhone:</v>
      </c>
      <c r="G346" s="4" t="str">
        <f t="shared" si="87"/>
        <v>'8(88352)700177',</v>
      </c>
    </row>
    <row r="347" spans="4:7" x14ac:dyDescent="0.3">
      <c r="D347" s="3" t="s">
        <v>29</v>
      </c>
      <c r="E347" s="1"/>
      <c r="F347" s="5" t="str">
        <f t="shared" si="86"/>
        <v>shopPhone2:</v>
      </c>
      <c r="G347" s="4" t="str">
        <f t="shared" si="87"/>
        <v>'',</v>
      </c>
    </row>
    <row r="348" spans="4:7" x14ac:dyDescent="0.3">
      <c r="D348" s="3" t="s">
        <v>30</v>
      </c>
      <c r="E348" s="1"/>
      <c r="F348" s="5" t="str">
        <f t="shared" si="86"/>
        <v>shopTime:</v>
      </c>
      <c r="G348" s="4" t="str">
        <f t="shared" si="87"/>
        <v>'',</v>
      </c>
    </row>
    <row r="349" spans="4:7" x14ac:dyDescent="0.3">
      <c r="D349" t="s">
        <v>31</v>
      </c>
      <c r="E349" s="1"/>
      <c r="F349" s="5" t="str">
        <f t="shared" si="86"/>
        <v>shopSite:</v>
      </c>
      <c r="G349" s="4" t="str">
        <f t="shared" si="87"/>
        <v>'',</v>
      </c>
    </row>
    <row r="350" spans="4:7" x14ac:dyDescent="0.3">
      <c r="D350" t="s">
        <v>32</v>
      </c>
      <c r="E350" s="1" t="s">
        <v>65</v>
      </c>
      <c r="F350" s="5" t="str">
        <f t="shared" si="86"/>
        <v>shopMail:</v>
      </c>
      <c r="G350" s="4" t="str">
        <f t="shared" si="87"/>
        <v>'lider-zavmag16@mail.ru',</v>
      </c>
    </row>
    <row r="351" spans="4:7" x14ac:dyDescent="0.3">
      <c r="D351" t="s">
        <v>33</v>
      </c>
      <c r="E351" s="1" t="s">
        <v>178</v>
      </c>
      <c r="F351" s="5" t="str">
        <f t="shared" si="86"/>
        <v>shopCoords:</v>
      </c>
      <c r="G351" s="4" t="str">
        <f>"["&amp;E351&amp;"]"&amp;","</f>
        <v>[56.113978, 47.459209],</v>
      </c>
    </row>
    <row r="353" spans="4:7" x14ac:dyDescent="0.3">
      <c r="D353" s="3" t="s">
        <v>24</v>
      </c>
      <c r="E353" s="1">
        <v>21</v>
      </c>
      <c r="F353" s="5" t="str">
        <f t="shared" ref="F353:F354" si="88">""&amp;D353&amp;":"</f>
        <v>cityId:</v>
      </c>
      <c r="G353" s="4" t="str">
        <f>E353&amp;","</f>
        <v>21,</v>
      </c>
    </row>
    <row r="354" spans="4:7" x14ac:dyDescent="0.3">
      <c r="D354" s="3" t="s">
        <v>26</v>
      </c>
      <c r="E354" s="1">
        <v>30</v>
      </c>
      <c r="F354" s="5" t="str">
        <f t="shared" si="88"/>
        <v>shopId:</v>
      </c>
      <c r="G354" s="4" t="str">
        <f>E354&amp;","</f>
        <v>30,</v>
      </c>
    </row>
    <row r="355" spans="4:7" x14ac:dyDescent="0.3">
      <c r="D355" s="3" t="s">
        <v>23</v>
      </c>
      <c r="E355" s="1" t="s">
        <v>134</v>
      </c>
      <c r="F355" s="5" t="str">
        <f>""&amp;D355&amp;":"</f>
        <v>cityName:</v>
      </c>
      <c r="G355" s="4" t="str">
        <f>"'"&amp;E355&amp;"'"&amp;","</f>
        <v>'Порецкое с.',</v>
      </c>
    </row>
    <row r="356" spans="4:7" x14ac:dyDescent="0.3">
      <c r="D356" s="3" t="s">
        <v>25</v>
      </c>
      <c r="E356" s="1" t="s">
        <v>62</v>
      </c>
      <c r="F356" s="5" t="str">
        <f t="shared" ref="F356:F363" si="89">""&amp;D356&amp;":"</f>
        <v>shopName:</v>
      </c>
      <c r="G356" s="4" t="str">
        <f>"'"&amp;E356&amp;"'"&amp;","</f>
        <v>'Лидер',</v>
      </c>
    </row>
    <row r="357" spans="4:7" x14ac:dyDescent="0.3">
      <c r="D357" s="3" t="s">
        <v>27</v>
      </c>
      <c r="E357" s="1" t="s">
        <v>135</v>
      </c>
      <c r="F357" s="5" t="str">
        <f t="shared" si="89"/>
        <v>shopAdress:</v>
      </c>
      <c r="G357" s="4" t="str">
        <f t="shared" ref="G357:G362" si="90">"'"&amp;E357&amp;"'"&amp;","</f>
        <v>'ул. Кооперативная 5',</v>
      </c>
    </row>
    <row r="358" spans="4:7" x14ac:dyDescent="0.3">
      <c r="D358" s="3" t="s">
        <v>28</v>
      </c>
      <c r="E358" s="1" t="s">
        <v>136</v>
      </c>
      <c r="F358" s="5" t="str">
        <f t="shared" si="89"/>
        <v>shopPhone:</v>
      </c>
      <c r="G358" s="4" t="str">
        <f t="shared" si="90"/>
        <v>'8(83543)21613',</v>
      </c>
    </row>
    <row r="359" spans="4:7" x14ac:dyDescent="0.3">
      <c r="D359" s="3" t="s">
        <v>29</v>
      </c>
      <c r="E359" s="1"/>
      <c r="F359" s="5" t="str">
        <f t="shared" si="89"/>
        <v>shopPhone2:</v>
      </c>
      <c r="G359" s="4" t="str">
        <f t="shared" si="90"/>
        <v>'',</v>
      </c>
    </row>
    <row r="360" spans="4:7" x14ac:dyDescent="0.3">
      <c r="D360" s="3" t="s">
        <v>30</v>
      </c>
      <c r="E360" s="1"/>
      <c r="F360" s="5" t="str">
        <f t="shared" si="89"/>
        <v>shopTime:</v>
      </c>
      <c r="G360" s="4" t="str">
        <f t="shared" si="90"/>
        <v>'',</v>
      </c>
    </row>
    <row r="361" spans="4:7" x14ac:dyDescent="0.3">
      <c r="D361" t="s">
        <v>31</v>
      </c>
      <c r="E361" s="1"/>
      <c r="F361" s="5" t="str">
        <f t="shared" si="89"/>
        <v>shopSite:</v>
      </c>
      <c r="G361" s="4" t="str">
        <f t="shared" si="90"/>
        <v>'',</v>
      </c>
    </row>
    <row r="362" spans="4:7" x14ac:dyDescent="0.3">
      <c r="D362" t="s">
        <v>32</v>
      </c>
      <c r="E362" s="1" t="s">
        <v>137</v>
      </c>
      <c r="F362" s="5" t="str">
        <f t="shared" si="89"/>
        <v>shopMail:</v>
      </c>
      <c r="G362" s="4" t="str">
        <f t="shared" si="90"/>
        <v>'lider-zavmag10@mail.ru',</v>
      </c>
    </row>
    <row r="363" spans="4:7" x14ac:dyDescent="0.3">
      <c r="D363" t="s">
        <v>33</v>
      </c>
      <c r="E363" s="1" t="s">
        <v>179</v>
      </c>
      <c r="F363" s="5" t="str">
        <f t="shared" si="89"/>
        <v>shopCoords:</v>
      </c>
      <c r="G363" s="4" t="str">
        <f>"["&amp;E363&amp;"]"&amp;","</f>
        <v>[55.197584, 46.325185],</v>
      </c>
    </row>
    <row r="365" spans="4:7" x14ac:dyDescent="0.3">
      <c r="D365" s="3" t="s">
        <v>24</v>
      </c>
      <c r="E365" s="1">
        <v>21</v>
      </c>
      <c r="F365" s="5" t="str">
        <f t="shared" ref="F365:F366" si="91">""&amp;D365&amp;":"</f>
        <v>cityId:</v>
      </c>
      <c r="G365" s="4" t="str">
        <f>E365&amp;","</f>
        <v>21,</v>
      </c>
    </row>
    <row r="366" spans="4:7" x14ac:dyDescent="0.3">
      <c r="D366" s="3" t="s">
        <v>26</v>
      </c>
      <c r="E366" s="1">
        <v>31</v>
      </c>
      <c r="F366" s="5" t="str">
        <f t="shared" si="91"/>
        <v>shopId:</v>
      </c>
      <c r="G366" s="4" t="str">
        <f>E366&amp;","</f>
        <v>31,</v>
      </c>
    </row>
    <row r="367" spans="4:7" x14ac:dyDescent="0.3">
      <c r="D367" s="3" t="s">
        <v>23</v>
      </c>
      <c r="E367" s="1" t="s">
        <v>138</v>
      </c>
      <c r="F367" s="5" t="str">
        <f>""&amp;D367&amp;":"</f>
        <v>cityName:</v>
      </c>
      <c r="G367" s="4" t="str">
        <f>"'"&amp;E367&amp;"'"&amp;","</f>
        <v>'Урмары п.г.т.',</v>
      </c>
    </row>
    <row r="368" spans="4:7" x14ac:dyDescent="0.3">
      <c r="D368" s="3" t="s">
        <v>25</v>
      </c>
      <c r="E368" s="1" t="s">
        <v>62</v>
      </c>
      <c r="F368" s="5" t="str">
        <f t="shared" ref="F368:F375" si="92">""&amp;D368&amp;":"</f>
        <v>shopName:</v>
      </c>
      <c r="G368" s="4" t="str">
        <f>"'"&amp;E368&amp;"'"&amp;","</f>
        <v>'Лидер',</v>
      </c>
    </row>
    <row r="369" spans="4:7" x14ac:dyDescent="0.3">
      <c r="D369" s="3" t="s">
        <v>27</v>
      </c>
      <c r="E369" s="1" t="s">
        <v>139</v>
      </c>
      <c r="F369" s="5" t="str">
        <f t="shared" si="92"/>
        <v>shopAdress:</v>
      </c>
      <c r="G369" s="4" t="str">
        <f t="shared" ref="G369:G374" si="93">"'"&amp;E369&amp;"'"&amp;","</f>
        <v>'ул. Советская 7',</v>
      </c>
    </row>
    <row r="370" spans="4:7" x14ac:dyDescent="0.3">
      <c r="D370" s="3" t="s">
        <v>28</v>
      </c>
      <c r="E370" s="1" t="s">
        <v>140</v>
      </c>
      <c r="F370" s="5" t="str">
        <f t="shared" si="92"/>
        <v>shopPhone:</v>
      </c>
      <c r="G370" s="4" t="str">
        <f t="shared" si="93"/>
        <v>'8(83544)21512',</v>
      </c>
    </row>
    <row r="371" spans="4:7" x14ac:dyDescent="0.3">
      <c r="D371" s="3" t="s">
        <v>29</v>
      </c>
      <c r="E371" s="1"/>
      <c r="F371" s="5" t="str">
        <f t="shared" si="92"/>
        <v>shopPhone2:</v>
      </c>
      <c r="G371" s="4" t="str">
        <f t="shared" si="93"/>
        <v>'',</v>
      </c>
    </row>
    <row r="372" spans="4:7" x14ac:dyDescent="0.3">
      <c r="D372" s="3" t="s">
        <v>30</v>
      </c>
      <c r="E372" s="1"/>
      <c r="F372" s="5" t="str">
        <f t="shared" si="92"/>
        <v>shopTime:</v>
      </c>
      <c r="G372" s="4" t="str">
        <f t="shared" si="93"/>
        <v>'',</v>
      </c>
    </row>
    <row r="373" spans="4:7" x14ac:dyDescent="0.3">
      <c r="D373" t="s">
        <v>31</v>
      </c>
      <c r="E373" s="1"/>
      <c r="F373" s="5" t="str">
        <f t="shared" si="92"/>
        <v>shopSite:</v>
      </c>
      <c r="G373" s="4" t="str">
        <f t="shared" si="93"/>
        <v>'',</v>
      </c>
    </row>
    <row r="374" spans="4:7" x14ac:dyDescent="0.3">
      <c r="D374" t="s">
        <v>32</v>
      </c>
      <c r="E374" s="1" t="s">
        <v>141</v>
      </c>
      <c r="F374" s="5" t="str">
        <f t="shared" si="92"/>
        <v>shopMail:</v>
      </c>
      <c r="G374" s="4" t="str">
        <f t="shared" si="93"/>
        <v>'lider-zavmag12@mail.ru',</v>
      </c>
    </row>
    <row r="375" spans="4:7" x14ac:dyDescent="0.3">
      <c r="D375" t="s">
        <v>33</v>
      </c>
      <c r="E375" s="1" t="s">
        <v>180</v>
      </c>
      <c r="F375" s="5" t="str">
        <f t="shared" si="92"/>
        <v>shopCoords:</v>
      </c>
      <c r="G375" s="4" t="str">
        <f>"["&amp;E375&amp;"]"&amp;","</f>
        <v>[55.684980, 47.946078],</v>
      </c>
    </row>
    <row r="377" spans="4:7" x14ac:dyDescent="0.3">
      <c r="D377" s="3" t="s">
        <v>24</v>
      </c>
      <c r="E377" s="1">
        <v>21</v>
      </c>
      <c r="F377" s="5" t="str">
        <f t="shared" ref="F377:F378" si="94">""&amp;D377&amp;":"</f>
        <v>cityId:</v>
      </c>
      <c r="G377" s="4" t="str">
        <f>E377&amp;","</f>
        <v>21,</v>
      </c>
    </row>
    <row r="378" spans="4:7" x14ac:dyDescent="0.3">
      <c r="D378" s="3" t="s">
        <v>26</v>
      </c>
      <c r="E378" s="1">
        <v>32</v>
      </c>
      <c r="F378" s="5" t="str">
        <f t="shared" si="94"/>
        <v>shopId:</v>
      </c>
      <c r="G378" s="4" t="str">
        <f>E378&amp;","</f>
        <v>32,</v>
      </c>
    </row>
    <row r="379" spans="4:7" x14ac:dyDescent="0.3">
      <c r="D379" s="3" t="s">
        <v>23</v>
      </c>
      <c r="E379" s="1" t="s">
        <v>142</v>
      </c>
      <c r="F379" s="5" t="str">
        <f>""&amp;D379&amp;":"</f>
        <v>cityName:</v>
      </c>
      <c r="G379" s="4" t="str">
        <f>"'"&amp;E379&amp;"'"&amp;","</f>
        <v>'Цивильск г.',</v>
      </c>
    </row>
    <row r="380" spans="4:7" x14ac:dyDescent="0.3">
      <c r="D380" s="3" t="s">
        <v>25</v>
      </c>
      <c r="E380" s="1" t="s">
        <v>62</v>
      </c>
      <c r="F380" s="5" t="str">
        <f t="shared" ref="F380:F387" si="95">""&amp;D380&amp;":"</f>
        <v>shopName:</v>
      </c>
      <c r="G380" s="4" t="str">
        <f>"'"&amp;E380&amp;"'"&amp;","</f>
        <v>'Лидер',</v>
      </c>
    </row>
    <row r="381" spans="4:7" x14ac:dyDescent="0.3">
      <c r="D381" s="3" t="s">
        <v>27</v>
      </c>
      <c r="E381" s="1" t="s">
        <v>143</v>
      </c>
      <c r="F381" s="5" t="str">
        <f t="shared" si="95"/>
        <v>shopAdress:</v>
      </c>
      <c r="G381" s="4" t="str">
        <f t="shared" ref="G381:G386" si="96">"'"&amp;E381&amp;"'"&amp;","</f>
        <v>'ул. Просвящения 38/5',</v>
      </c>
    </row>
    <row r="382" spans="4:7" x14ac:dyDescent="0.3">
      <c r="D382" s="3" t="s">
        <v>28</v>
      </c>
      <c r="E382" s="1" t="s">
        <v>144</v>
      </c>
      <c r="F382" s="5" t="str">
        <f t="shared" si="95"/>
        <v>shopPhone:</v>
      </c>
      <c r="G382" s="4" t="str">
        <f t="shared" si="96"/>
        <v>'8(83545)21278',</v>
      </c>
    </row>
    <row r="383" spans="4:7" x14ac:dyDescent="0.3">
      <c r="D383" s="3" t="s">
        <v>29</v>
      </c>
      <c r="E383" s="1"/>
      <c r="F383" s="5" t="str">
        <f t="shared" si="95"/>
        <v>shopPhone2:</v>
      </c>
      <c r="G383" s="4" t="str">
        <f t="shared" si="96"/>
        <v>'',</v>
      </c>
    </row>
    <row r="384" spans="4:7" x14ac:dyDescent="0.3">
      <c r="D384" s="3" t="s">
        <v>30</v>
      </c>
      <c r="E384" s="1"/>
      <c r="F384" s="5" t="str">
        <f t="shared" si="95"/>
        <v>shopTime:</v>
      </c>
      <c r="G384" s="4" t="str">
        <f t="shared" si="96"/>
        <v>'',</v>
      </c>
    </row>
    <row r="385" spans="4:7" x14ac:dyDescent="0.3">
      <c r="D385" t="s">
        <v>31</v>
      </c>
      <c r="E385" s="1"/>
      <c r="F385" s="5" t="str">
        <f t="shared" si="95"/>
        <v>shopSite:</v>
      </c>
      <c r="G385" s="4" t="str">
        <f t="shared" si="96"/>
        <v>'',</v>
      </c>
    </row>
    <row r="386" spans="4:7" x14ac:dyDescent="0.3">
      <c r="D386" t="s">
        <v>32</v>
      </c>
      <c r="E386" s="1" t="s">
        <v>145</v>
      </c>
      <c r="F386" s="5" t="str">
        <f t="shared" si="95"/>
        <v>shopMail:</v>
      </c>
      <c r="G386" s="4" t="str">
        <f t="shared" si="96"/>
        <v>'lider-zavmag13@mail.ru',</v>
      </c>
    </row>
    <row r="387" spans="4:7" x14ac:dyDescent="0.3">
      <c r="D387" t="s">
        <v>33</v>
      </c>
      <c r="E387" s="1" t="s">
        <v>181</v>
      </c>
      <c r="F387" s="5" t="str">
        <f t="shared" si="95"/>
        <v>shopCoords:</v>
      </c>
      <c r="G387" s="4" t="str">
        <f>"["&amp;E387&amp;"]"&amp;","</f>
        <v>[55.864682, 47.472693],</v>
      </c>
    </row>
    <row r="389" spans="4:7" x14ac:dyDescent="0.3">
      <c r="D389" s="3" t="s">
        <v>24</v>
      </c>
      <c r="E389" s="1">
        <v>21</v>
      </c>
      <c r="F389" s="5" t="str">
        <f t="shared" ref="F389:F390" si="97">""&amp;D389&amp;":"</f>
        <v>cityId:</v>
      </c>
      <c r="G389" s="4" t="str">
        <f>E389&amp;","</f>
        <v>21,</v>
      </c>
    </row>
    <row r="390" spans="4:7" x14ac:dyDescent="0.3">
      <c r="D390" s="3" t="s">
        <v>26</v>
      </c>
      <c r="E390" s="1">
        <v>33</v>
      </c>
      <c r="F390" s="5" t="str">
        <f t="shared" si="97"/>
        <v>shopId:</v>
      </c>
      <c r="G390" s="4" t="str">
        <f>E390&amp;","</f>
        <v>33,</v>
      </c>
    </row>
    <row r="391" spans="4:7" x14ac:dyDescent="0.3">
      <c r="D391" s="3" t="s">
        <v>23</v>
      </c>
      <c r="E391" s="1" t="s">
        <v>146</v>
      </c>
      <c r="F391" s="5" t="str">
        <f>""&amp;D391&amp;":"</f>
        <v>cityName:</v>
      </c>
      <c r="G391" s="4" t="str">
        <f>"'"&amp;E391&amp;"'"&amp;","</f>
        <v>'Шемурша с.',</v>
      </c>
    </row>
    <row r="392" spans="4:7" x14ac:dyDescent="0.3">
      <c r="D392" s="3" t="s">
        <v>25</v>
      </c>
      <c r="E392" s="1" t="s">
        <v>62</v>
      </c>
      <c r="F392" s="5" t="str">
        <f t="shared" ref="F392:F399" si="98">""&amp;D392&amp;":"</f>
        <v>shopName:</v>
      </c>
      <c r="G392" s="4" t="str">
        <f>"'"&amp;E392&amp;"'"&amp;","</f>
        <v>'Лидер',</v>
      </c>
    </row>
    <row r="393" spans="4:7" x14ac:dyDescent="0.3">
      <c r="D393" s="3" t="s">
        <v>27</v>
      </c>
      <c r="E393" s="1" t="s">
        <v>147</v>
      </c>
      <c r="F393" s="5" t="str">
        <f t="shared" si="98"/>
        <v>shopAdress:</v>
      </c>
      <c r="G393" s="4" t="str">
        <f t="shared" ref="G393:G398" si="99">"'"&amp;E393&amp;"'"&amp;","</f>
        <v>'ул. Космовского 22',</v>
      </c>
    </row>
    <row r="394" spans="4:7" x14ac:dyDescent="0.3">
      <c r="D394" s="3" t="s">
        <v>28</v>
      </c>
      <c r="E394" s="1" t="s">
        <v>148</v>
      </c>
      <c r="F394" s="5" t="str">
        <f t="shared" si="98"/>
        <v>shopPhone:</v>
      </c>
      <c r="G394" s="4" t="str">
        <f t="shared" si="99"/>
        <v>'8(83546)23992',</v>
      </c>
    </row>
    <row r="395" spans="4:7" x14ac:dyDescent="0.3">
      <c r="D395" s="3" t="s">
        <v>29</v>
      </c>
      <c r="E395" s="1"/>
      <c r="F395" s="5" t="str">
        <f t="shared" si="98"/>
        <v>shopPhone2:</v>
      </c>
      <c r="G395" s="4" t="str">
        <f t="shared" si="99"/>
        <v>'',</v>
      </c>
    </row>
    <row r="396" spans="4:7" x14ac:dyDescent="0.3">
      <c r="D396" s="3" t="s">
        <v>30</v>
      </c>
      <c r="E396" s="1"/>
      <c r="F396" s="5" t="str">
        <f t="shared" si="98"/>
        <v>shopTime:</v>
      </c>
      <c r="G396" s="4" t="str">
        <f t="shared" si="99"/>
        <v>'',</v>
      </c>
    </row>
    <row r="397" spans="4:7" x14ac:dyDescent="0.3">
      <c r="D397" t="s">
        <v>31</v>
      </c>
      <c r="E397" s="1"/>
      <c r="F397" s="5" t="str">
        <f t="shared" si="98"/>
        <v>shopSite:</v>
      </c>
      <c r="G397" s="4" t="str">
        <f t="shared" si="99"/>
        <v>'',</v>
      </c>
    </row>
    <row r="398" spans="4:7" x14ac:dyDescent="0.3">
      <c r="D398" t="s">
        <v>32</v>
      </c>
      <c r="E398" s="1" t="s">
        <v>149</v>
      </c>
      <c r="F398" s="5" t="str">
        <f t="shared" si="98"/>
        <v>shopMail:</v>
      </c>
      <c r="G398" s="4" t="str">
        <f t="shared" si="99"/>
        <v>'lider-zavmag4@mail.ru',</v>
      </c>
    </row>
    <row r="399" spans="4:7" x14ac:dyDescent="0.3">
      <c r="D399" t="s">
        <v>33</v>
      </c>
      <c r="E399" s="1" t="s">
        <v>182</v>
      </c>
      <c r="F399" s="5" t="str">
        <f t="shared" si="98"/>
        <v>shopCoords:</v>
      </c>
      <c r="G399" s="4" t="str">
        <f>"["&amp;E399&amp;"]"&amp;","</f>
        <v>[54.887419, 47.528424],</v>
      </c>
    </row>
    <row r="401" spans="4:7" x14ac:dyDescent="0.3">
      <c r="D401" s="3" t="s">
        <v>24</v>
      </c>
      <c r="E401" s="1">
        <v>21</v>
      </c>
      <c r="F401" s="5" t="str">
        <f t="shared" ref="F401:F402" si="100">""&amp;D401&amp;":"</f>
        <v>cityId:</v>
      </c>
      <c r="G401" s="4" t="str">
        <f>E401&amp;","</f>
        <v>21,</v>
      </c>
    </row>
    <row r="402" spans="4:7" x14ac:dyDescent="0.3">
      <c r="D402" s="3" t="s">
        <v>26</v>
      </c>
      <c r="E402" s="1">
        <v>34</v>
      </c>
      <c r="F402" s="5" t="str">
        <f t="shared" si="100"/>
        <v>shopId:</v>
      </c>
      <c r="G402" s="4" t="str">
        <f>E402&amp;","</f>
        <v>34,</v>
      </c>
    </row>
    <row r="403" spans="4:7" x14ac:dyDescent="0.3">
      <c r="D403" s="3" t="s">
        <v>23</v>
      </c>
      <c r="E403" s="1" t="s">
        <v>150</v>
      </c>
      <c r="F403" s="5" t="str">
        <f>""&amp;D403&amp;":"</f>
        <v>cityName:</v>
      </c>
      <c r="G403" s="4" t="str">
        <f>"'"&amp;E403&amp;"'"&amp;","</f>
        <v>'Шумерля г.',</v>
      </c>
    </row>
    <row r="404" spans="4:7" x14ac:dyDescent="0.3">
      <c r="D404" s="3" t="s">
        <v>25</v>
      </c>
      <c r="E404" s="1" t="s">
        <v>62</v>
      </c>
      <c r="F404" s="5" t="str">
        <f t="shared" ref="F404:F411" si="101">""&amp;D404&amp;":"</f>
        <v>shopName:</v>
      </c>
      <c r="G404" s="4" t="str">
        <f>"'"&amp;E404&amp;"'"&amp;","</f>
        <v>'Лидер',</v>
      </c>
    </row>
    <row r="405" spans="4:7" x14ac:dyDescent="0.3">
      <c r="D405" s="3" t="s">
        <v>27</v>
      </c>
      <c r="E405" s="1" t="s">
        <v>151</v>
      </c>
      <c r="F405" s="5" t="str">
        <f t="shared" si="101"/>
        <v>shopAdress:</v>
      </c>
      <c r="G405" s="4" t="str">
        <f t="shared" ref="G405:G410" si="102">"'"&amp;E405&amp;"'"&amp;","</f>
        <v>'ул. Щербакова, Базарная площадь',</v>
      </c>
    </row>
    <row r="406" spans="4:7" x14ac:dyDescent="0.3">
      <c r="D406" s="3" t="s">
        <v>28</v>
      </c>
      <c r="E406" s="1" t="s">
        <v>152</v>
      </c>
      <c r="F406" s="5" t="str">
        <f t="shared" si="101"/>
        <v>shopPhone:</v>
      </c>
      <c r="G406" s="4" t="str">
        <f t="shared" si="102"/>
        <v>'8(83536)56214',</v>
      </c>
    </row>
    <row r="407" spans="4:7" x14ac:dyDescent="0.3">
      <c r="D407" s="3" t="s">
        <v>29</v>
      </c>
      <c r="E407" s="1"/>
      <c r="F407" s="5" t="str">
        <f t="shared" si="101"/>
        <v>shopPhone2:</v>
      </c>
      <c r="G407" s="4" t="str">
        <f t="shared" si="102"/>
        <v>'',</v>
      </c>
    </row>
    <row r="408" spans="4:7" x14ac:dyDescent="0.3">
      <c r="D408" s="3" t="s">
        <v>30</v>
      </c>
      <c r="E408" s="1"/>
      <c r="F408" s="5" t="str">
        <f t="shared" si="101"/>
        <v>shopTime:</v>
      </c>
      <c r="G408" s="4" t="str">
        <f t="shared" si="102"/>
        <v>'',</v>
      </c>
    </row>
    <row r="409" spans="4:7" x14ac:dyDescent="0.3">
      <c r="D409" t="s">
        <v>31</v>
      </c>
      <c r="E409" s="1"/>
      <c r="F409" s="5" t="str">
        <f t="shared" si="101"/>
        <v>shopSite:</v>
      </c>
      <c r="G409" s="4" t="str">
        <f t="shared" si="102"/>
        <v>'',</v>
      </c>
    </row>
    <row r="410" spans="4:7" x14ac:dyDescent="0.3">
      <c r="D410" t="s">
        <v>32</v>
      </c>
      <c r="E410" s="1" t="s">
        <v>123</v>
      </c>
      <c r="F410" s="5" t="str">
        <f t="shared" si="101"/>
        <v>shopMail:</v>
      </c>
      <c r="G410" s="4" t="str">
        <f t="shared" si="102"/>
        <v>'lider-zavmag3@mail.ru',</v>
      </c>
    </row>
    <row r="411" spans="4:7" x14ac:dyDescent="0.3">
      <c r="D411" t="s">
        <v>33</v>
      </c>
      <c r="E411" s="1" t="s">
        <v>183</v>
      </c>
      <c r="F411" s="5" t="str">
        <f t="shared" si="101"/>
        <v>shopCoords:</v>
      </c>
      <c r="G411" s="4" t="str">
        <f>"["&amp;E411&amp;"]"&amp;","</f>
        <v>[55.495710, 46.406923],</v>
      </c>
    </row>
    <row r="413" spans="4:7" x14ac:dyDescent="0.3">
      <c r="D413" s="3" t="s">
        <v>24</v>
      </c>
      <c r="E413" s="1">
        <v>21</v>
      </c>
      <c r="F413" s="5" t="str">
        <f t="shared" ref="F413:F414" si="103">""&amp;D413&amp;":"</f>
        <v>cityId:</v>
      </c>
      <c r="G413" s="4" t="str">
        <f>E413&amp;","</f>
        <v>21,</v>
      </c>
    </row>
    <row r="414" spans="4:7" x14ac:dyDescent="0.3">
      <c r="D414" s="3" t="s">
        <v>26</v>
      </c>
      <c r="E414" s="1">
        <v>35</v>
      </c>
      <c r="F414" s="5" t="str">
        <f t="shared" si="103"/>
        <v>shopId:</v>
      </c>
      <c r="G414" s="4" t="str">
        <f>E414&amp;","</f>
        <v>35,</v>
      </c>
    </row>
    <row r="415" spans="4:7" x14ac:dyDescent="0.3">
      <c r="D415" s="3" t="s">
        <v>23</v>
      </c>
      <c r="E415" s="1" t="s">
        <v>153</v>
      </c>
      <c r="F415" s="5" t="str">
        <f>""&amp;D415&amp;":"</f>
        <v>cityName:</v>
      </c>
      <c r="G415" s="4" t="str">
        <f>"'"&amp;E415&amp;"'"&amp;","</f>
        <v>'Ядрин г.',</v>
      </c>
    </row>
    <row r="416" spans="4:7" x14ac:dyDescent="0.3">
      <c r="D416" s="3" t="s">
        <v>25</v>
      </c>
      <c r="E416" s="1" t="s">
        <v>62</v>
      </c>
      <c r="F416" s="5" t="str">
        <f t="shared" ref="F416:F423" si="104">""&amp;D416&amp;":"</f>
        <v>shopName:</v>
      </c>
      <c r="G416" s="4" t="str">
        <f>"'"&amp;E416&amp;"'"&amp;","</f>
        <v>'Лидер',</v>
      </c>
    </row>
    <row r="417" spans="4:7" x14ac:dyDescent="0.3">
      <c r="D417" s="3" t="s">
        <v>27</v>
      </c>
      <c r="E417" s="1" t="s">
        <v>154</v>
      </c>
      <c r="F417" s="5" t="str">
        <f t="shared" si="104"/>
        <v>shopAdress:</v>
      </c>
      <c r="G417" s="4" t="str">
        <f t="shared" ref="G417:G422" si="105">"'"&amp;E417&amp;"'"&amp;","</f>
        <v>'ул. 50 лет Октября 62 А',</v>
      </c>
    </row>
    <row r="418" spans="4:7" x14ac:dyDescent="0.3">
      <c r="D418" s="3" t="s">
        <v>28</v>
      </c>
      <c r="E418" s="1" t="s">
        <v>155</v>
      </c>
      <c r="F418" s="5" t="str">
        <f t="shared" si="104"/>
        <v>shopPhone:</v>
      </c>
      <c r="G418" s="4" t="str">
        <f t="shared" si="105"/>
        <v>'8(83547)23531',</v>
      </c>
    </row>
    <row r="419" spans="4:7" x14ac:dyDescent="0.3">
      <c r="D419" s="3" t="s">
        <v>29</v>
      </c>
      <c r="E419" s="1"/>
      <c r="F419" s="5" t="str">
        <f t="shared" si="104"/>
        <v>shopPhone2:</v>
      </c>
      <c r="G419" s="4" t="str">
        <f t="shared" si="105"/>
        <v>'',</v>
      </c>
    </row>
    <row r="420" spans="4:7" x14ac:dyDescent="0.3">
      <c r="D420" s="3" t="s">
        <v>30</v>
      </c>
      <c r="E420" s="1"/>
      <c r="F420" s="5" t="str">
        <f t="shared" si="104"/>
        <v>shopTime:</v>
      </c>
      <c r="G420" s="4" t="str">
        <f t="shared" si="105"/>
        <v>'',</v>
      </c>
    </row>
    <row r="421" spans="4:7" x14ac:dyDescent="0.3">
      <c r="D421" t="s">
        <v>31</v>
      </c>
      <c r="E421" s="1"/>
      <c r="F421" s="5" t="str">
        <f t="shared" si="104"/>
        <v>shopSite:</v>
      </c>
      <c r="G421" s="4" t="str">
        <f t="shared" si="105"/>
        <v>'',</v>
      </c>
    </row>
    <row r="422" spans="4:7" x14ac:dyDescent="0.3">
      <c r="D422" t="s">
        <v>32</v>
      </c>
      <c r="E422" s="1" t="s">
        <v>123</v>
      </c>
      <c r="F422" s="5" t="str">
        <f t="shared" si="104"/>
        <v>shopMail:</v>
      </c>
      <c r="G422" s="4" t="str">
        <f t="shared" si="105"/>
        <v>'lider-zavmag3@mail.ru',</v>
      </c>
    </row>
    <row r="423" spans="4:7" x14ac:dyDescent="0.3">
      <c r="D423" t="s">
        <v>33</v>
      </c>
      <c r="E423" s="1" t="s">
        <v>184</v>
      </c>
      <c r="F423" s="5" t="str">
        <f t="shared" si="104"/>
        <v>shopCoords:</v>
      </c>
      <c r="G423" s="4" t="str">
        <f>"["&amp;E423&amp;"]"&amp;","</f>
        <v>[55.941244, 46.203185],</v>
      </c>
    </row>
    <row r="425" spans="4:7" x14ac:dyDescent="0.3">
      <c r="D425" s="3" t="s">
        <v>24</v>
      </c>
      <c r="E425" s="1">
        <v>21</v>
      </c>
      <c r="F425" s="5" t="str">
        <f t="shared" ref="F425:F426" si="106">""&amp;D425&amp;":"</f>
        <v>cityId:</v>
      </c>
      <c r="G425" s="4" t="str">
        <f>E425&amp;","</f>
        <v>21,</v>
      </c>
    </row>
    <row r="426" spans="4:7" x14ac:dyDescent="0.3">
      <c r="D426" s="3" t="s">
        <v>26</v>
      </c>
      <c r="E426" s="1">
        <v>36</v>
      </c>
      <c r="F426" s="5" t="str">
        <f t="shared" si="106"/>
        <v>shopId:</v>
      </c>
      <c r="G426" s="4" t="str">
        <f>E426&amp;","</f>
        <v>36,</v>
      </c>
    </row>
    <row r="427" spans="4:7" x14ac:dyDescent="0.3">
      <c r="D427" s="3" t="s">
        <v>23</v>
      </c>
      <c r="E427" s="1" t="s">
        <v>156</v>
      </c>
      <c r="F427" s="5" t="str">
        <f>""&amp;D427&amp;":"</f>
        <v>cityName:</v>
      </c>
      <c r="G427" s="4" t="str">
        <f>"'"&amp;E427&amp;"'"&amp;","</f>
        <v>'Яльчики с.',</v>
      </c>
    </row>
    <row r="428" spans="4:7" x14ac:dyDescent="0.3">
      <c r="D428" s="3" t="s">
        <v>25</v>
      </c>
      <c r="E428" s="1" t="s">
        <v>41</v>
      </c>
      <c r="F428" s="5" t="str">
        <f t="shared" ref="F428:F435" si="107">""&amp;D428&amp;":"</f>
        <v>shopName:</v>
      </c>
      <c r="G428" s="4" t="str">
        <f>"'"&amp;E428&amp;"'"&amp;","</f>
        <v>'Газпром газораспределение Чебоксары',</v>
      </c>
    </row>
    <row r="429" spans="4:7" x14ac:dyDescent="0.3">
      <c r="D429" s="3" t="s">
        <v>27</v>
      </c>
      <c r="E429" s="1" t="s">
        <v>89</v>
      </c>
      <c r="F429" s="5" t="str">
        <f t="shared" si="107"/>
        <v>shopAdress:</v>
      </c>
      <c r="G429" s="4" t="str">
        <f t="shared" ref="G429:G434" si="108">"'"&amp;E429&amp;"'"&amp;","</f>
        <v>'газовый участок',</v>
      </c>
    </row>
    <row r="430" spans="4:7" x14ac:dyDescent="0.3">
      <c r="D430" s="3" t="s">
        <v>28</v>
      </c>
      <c r="E430" s="1" t="s">
        <v>157</v>
      </c>
      <c r="F430" s="5" t="str">
        <f t="shared" si="107"/>
        <v>shopPhone:</v>
      </c>
      <c r="G430" s="4" t="str">
        <f t="shared" si="108"/>
        <v>'8(83549)25204',</v>
      </c>
    </row>
    <row r="431" spans="4:7" x14ac:dyDescent="0.3">
      <c r="D431" s="3" t="s">
        <v>29</v>
      </c>
      <c r="E431" s="1"/>
      <c r="F431" s="5" t="str">
        <f t="shared" si="107"/>
        <v>shopPhone2:</v>
      </c>
      <c r="G431" s="4" t="str">
        <f t="shared" si="108"/>
        <v>'',</v>
      </c>
    </row>
    <row r="432" spans="4:7" x14ac:dyDescent="0.3">
      <c r="D432" s="3" t="s">
        <v>30</v>
      </c>
      <c r="E432" s="1" t="s">
        <v>44</v>
      </c>
      <c r="F432" s="5" t="str">
        <f t="shared" si="107"/>
        <v>shopTime:</v>
      </c>
      <c r="G432" s="4" t="str">
        <f t="shared" si="108"/>
        <v>'Пн-пт:9.00-18.00 Сб:выходной Вс:выходной',</v>
      </c>
    </row>
    <row r="433" spans="4:7" x14ac:dyDescent="0.3">
      <c r="D433" t="s">
        <v>31</v>
      </c>
      <c r="E433" s="1" t="s">
        <v>45</v>
      </c>
      <c r="F433" s="5" t="str">
        <f t="shared" si="107"/>
        <v>shopSite:</v>
      </c>
      <c r="G433" s="4" t="str">
        <f t="shared" si="108"/>
        <v>'http://www.chsetgaz.ru',</v>
      </c>
    </row>
    <row r="434" spans="4:7" x14ac:dyDescent="0.3">
      <c r="D434" t="s">
        <v>32</v>
      </c>
      <c r="E434" s="2"/>
      <c r="F434" s="5" t="str">
        <f t="shared" si="107"/>
        <v>shopMail:</v>
      </c>
      <c r="G434" s="4" t="str">
        <f t="shared" si="108"/>
        <v>'',</v>
      </c>
    </row>
    <row r="435" spans="4:7" x14ac:dyDescent="0.3">
      <c r="D435" t="s">
        <v>33</v>
      </c>
      <c r="E435" s="1" t="s">
        <v>185</v>
      </c>
      <c r="F435" s="5" t="str">
        <f t="shared" si="107"/>
        <v>shopCoords:</v>
      </c>
      <c r="G435" s="4" t="str">
        <f>"["&amp;E435&amp;"]"&amp;","</f>
        <v>[55.161147, 48.009544],</v>
      </c>
    </row>
    <row r="437" spans="4:7" x14ac:dyDescent="0.3">
      <c r="D437" s="3" t="s">
        <v>24</v>
      </c>
      <c r="E437" s="1">
        <v>21</v>
      </c>
      <c r="F437" s="5" t="str">
        <f t="shared" ref="F437:F438" si="109">""&amp;D437&amp;":"</f>
        <v>cityId:</v>
      </c>
      <c r="G437" s="4" t="str">
        <f>E437&amp;","</f>
        <v>21,</v>
      </c>
    </row>
    <row r="438" spans="4:7" x14ac:dyDescent="0.3">
      <c r="D438" s="3" t="s">
        <v>26</v>
      </c>
      <c r="E438" s="1">
        <v>37</v>
      </c>
      <c r="F438" s="5" t="str">
        <f t="shared" si="109"/>
        <v>shopId:</v>
      </c>
      <c r="G438" s="4" t="str">
        <f>E438&amp;","</f>
        <v>37,</v>
      </c>
    </row>
    <row r="439" spans="4:7" x14ac:dyDescent="0.3">
      <c r="D439" s="3" t="s">
        <v>23</v>
      </c>
      <c r="E439" s="1" t="s">
        <v>156</v>
      </c>
      <c r="F439" s="5" t="str">
        <f>""&amp;D439&amp;":"</f>
        <v>cityName:</v>
      </c>
      <c r="G439" s="4" t="str">
        <f>"'"&amp;E439&amp;"'"&amp;","</f>
        <v>'Яльчики с.',</v>
      </c>
    </row>
    <row r="440" spans="4:7" x14ac:dyDescent="0.3">
      <c r="D440" s="3" t="s">
        <v>25</v>
      </c>
      <c r="E440" s="1" t="s">
        <v>62</v>
      </c>
      <c r="F440" s="5" t="str">
        <f t="shared" ref="F440:F447" si="110">""&amp;D440&amp;":"</f>
        <v>shopName:</v>
      </c>
      <c r="G440" s="4" t="str">
        <f>"'"&amp;E440&amp;"'"&amp;","</f>
        <v>'Лидер',</v>
      </c>
    </row>
    <row r="441" spans="4:7" x14ac:dyDescent="0.3">
      <c r="D441" s="3" t="s">
        <v>27</v>
      </c>
      <c r="E441" s="1" t="s">
        <v>158</v>
      </c>
      <c r="F441" s="5" t="str">
        <f t="shared" si="110"/>
        <v>shopAdress:</v>
      </c>
      <c r="G441" s="4" t="str">
        <f t="shared" ref="G441:G446" si="111">"'"&amp;E441&amp;"'"&amp;","</f>
        <v>'ул. Кооперативная 67',</v>
      </c>
    </row>
    <row r="442" spans="4:7" x14ac:dyDescent="0.3">
      <c r="D442" s="3" t="s">
        <v>28</v>
      </c>
      <c r="E442" s="1" t="s">
        <v>159</v>
      </c>
      <c r="F442" s="5" t="str">
        <f t="shared" si="110"/>
        <v>shopPhone:</v>
      </c>
      <c r="G442" s="4" t="str">
        <f t="shared" si="111"/>
        <v>'8(83549)25860',</v>
      </c>
    </row>
    <row r="443" spans="4:7" x14ac:dyDescent="0.3">
      <c r="D443" s="3" t="s">
        <v>29</v>
      </c>
      <c r="F443" s="5" t="str">
        <f t="shared" si="110"/>
        <v>shopPhone2:</v>
      </c>
      <c r="G443" s="4" t="str">
        <f>"'"&amp;B445&amp;"'"&amp;","</f>
        <v>'',</v>
      </c>
    </row>
    <row r="444" spans="4:7" x14ac:dyDescent="0.3">
      <c r="D444" s="3" t="s">
        <v>30</v>
      </c>
      <c r="E444" s="1"/>
      <c r="F444" s="5" t="str">
        <f t="shared" si="110"/>
        <v>shopTime:</v>
      </c>
      <c r="G444" s="4" t="str">
        <f t="shared" si="111"/>
        <v>'',</v>
      </c>
    </row>
    <row r="445" spans="4:7" x14ac:dyDescent="0.3">
      <c r="D445" t="s">
        <v>31</v>
      </c>
      <c r="E445" s="1"/>
      <c r="F445" s="5" t="str">
        <f t="shared" si="110"/>
        <v>shopSite:</v>
      </c>
      <c r="G445" s="4" t="str">
        <f t="shared" si="111"/>
        <v>'',</v>
      </c>
    </row>
    <row r="446" spans="4:7" x14ac:dyDescent="0.3">
      <c r="D446" t="s">
        <v>32</v>
      </c>
      <c r="E446" s="1" t="s">
        <v>160</v>
      </c>
      <c r="F446" s="5" t="str">
        <f t="shared" si="110"/>
        <v>shopMail:</v>
      </c>
      <c r="G446" s="4" t="str">
        <f t="shared" si="111"/>
        <v>'lider-zavmag15@mail.ru',</v>
      </c>
    </row>
    <row r="447" spans="4:7" x14ac:dyDescent="0.3">
      <c r="D447" t="s">
        <v>33</v>
      </c>
      <c r="E447" s="1" t="s">
        <v>186</v>
      </c>
      <c r="F447" s="5" t="str">
        <f t="shared" si="110"/>
        <v>shopCoords:</v>
      </c>
      <c r="G447" s="4" t="str">
        <f>"["&amp;E447&amp;"]"&amp;","</f>
        <v>[55.162227, 47.992045],</v>
      </c>
    </row>
  </sheetData>
  <mergeCells count="1">
    <mergeCell ref="D3:E3"/>
  </mergeCells>
  <hyperlinks>
    <hyperlink ref="E33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C28" sqref="C28"/>
    </sheetView>
  </sheetViews>
  <sheetFormatPr defaultRowHeight="14.4" x14ac:dyDescent="0.3"/>
  <cols>
    <col min="3" max="3" width="99.44140625" customWidth="1"/>
    <col min="4" max="4" width="45.44140625" customWidth="1"/>
  </cols>
  <sheetData>
    <row r="3" spans="3:4" x14ac:dyDescent="0.3">
      <c r="C3" t="s">
        <v>5</v>
      </c>
      <c r="D3" s="1">
        <v>7</v>
      </c>
    </row>
    <row r="4" spans="3:4" x14ac:dyDescent="0.3">
      <c r="C4" t="s">
        <v>6</v>
      </c>
      <c r="D4" s="1">
        <v>70</v>
      </c>
    </row>
    <row r="5" spans="3:4" x14ac:dyDescent="0.3">
      <c r="C5" t="s">
        <v>7</v>
      </c>
      <c r="D5" s="1">
        <v>90</v>
      </c>
    </row>
    <row r="6" spans="3:4" x14ac:dyDescent="0.3">
      <c r="C6" t="s">
        <v>8</v>
      </c>
      <c r="D6" s="1" t="s">
        <v>0</v>
      </c>
    </row>
    <row r="7" spans="3:4" x14ac:dyDescent="0.3">
      <c r="C7" t="s">
        <v>9</v>
      </c>
      <c r="D7" s="1">
        <v>0.44</v>
      </c>
    </row>
    <row r="8" spans="3:4" x14ac:dyDescent="0.3">
      <c r="C8" t="s">
        <v>10</v>
      </c>
      <c r="D8" s="1" t="s">
        <v>1</v>
      </c>
    </row>
    <row r="9" spans="3:4" x14ac:dyDescent="0.3">
      <c r="C9" t="s">
        <v>11</v>
      </c>
      <c r="D9" s="1">
        <v>95</v>
      </c>
    </row>
    <row r="10" spans="3:4" x14ac:dyDescent="0.3">
      <c r="C10" t="s">
        <v>12</v>
      </c>
      <c r="D10" s="1">
        <v>60</v>
      </c>
    </row>
    <row r="11" spans="3:4" x14ac:dyDescent="0.3">
      <c r="C11" t="s">
        <v>13</v>
      </c>
      <c r="D11" s="1" t="s">
        <v>2</v>
      </c>
    </row>
    <row r="12" spans="3:4" x14ac:dyDescent="0.3">
      <c r="C12" t="s">
        <v>14</v>
      </c>
      <c r="D12" s="1">
        <v>13</v>
      </c>
    </row>
    <row r="13" spans="3:4" x14ac:dyDescent="0.3">
      <c r="C13" t="s">
        <v>20</v>
      </c>
      <c r="D13" s="1">
        <v>410</v>
      </c>
    </row>
    <row r="14" spans="3:4" x14ac:dyDescent="0.3">
      <c r="C14" t="s">
        <v>21</v>
      </c>
      <c r="D14" s="1">
        <v>260</v>
      </c>
    </row>
    <row r="15" spans="3:4" x14ac:dyDescent="0.3">
      <c r="C15" t="s">
        <v>22</v>
      </c>
      <c r="D15" s="1">
        <v>645</v>
      </c>
    </row>
    <row r="16" spans="3:4" x14ac:dyDescent="0.3">
      <c r="C16" t="s">
        <v>15</v>
      </c>
      <c r="D16" s="1" t="s">
        <v>3</v>
      </c>
    </row>
    <row r="17" spans="3:4" x14ac:dyDescent="0.3">
      <c r="C17" t="s">
        <v>16</v>
      </c>
      <c r="D17" s="1" t="s">
        <v>4</v>
      </c>
    </row>
    <row r="18" spans="3:4" x14ac:dyDescent="0.3">
      <c r="C18" t="s">
        <v>17</v>
      </c>
      <c r="D18" s="1">
        <v>37</v>
      </c>
    </row>
    <row r="19" spans="3:4" x14ac:dyDescent="0.3">
      <c r="C19" t="s">
        <v>18</v>
      </c>
      <c r="D19" s="1">
        <v>6.5</v>
      </c>
    </row>
    <row r="20" spans="3:4" x14ac:dyDescent="0.3">
      <c r="C20" t="s">
        <v>19</v>
      </c>
      <c r="D20" s="1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Алексей</cp:lastModifiedBy>
  <dcterms:created xsi:type="dcterms:W3CDTF">2015-06-05T18:19:34Z</dcterms:created>
  <dcterms:modified xsi:type="dcterms:W3CDTF">2022-07-27T11:07:44Z</dcterms:modified>
</cp:coreProperties>
</file>