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eck4254_vandals_uidaho_edu/Documents/"/>
    </mc:Choice>
  </mc:AlternateContent>
  <xr:revisionPtr revIDLastSave="1288" documentId="8_{5E447214-4CA8-4AFE-990D-52F5F145096A}" xr6:coauthVersionLast="47" xr6:coauthVersionMax="47" xr10:uidLastSave="{4843CB82-6BD4-4457-A359-282B5235A341}"/>
  <bookViews>
    <workbookView xWindow="-110" yWindow="-110" windowWidth="19420" windowHeight="11500" activeTab="3" xr2:uid="{42F1FCE4-0671-4405-AF06-77D8C7C5681C}"/>
  </bookViews>
  <sheets>
    <sheet name="Summary" sheetId="5" r:id="rId1"/>
    <sheet name="Gantt" sheetId="3" r:id="rId2"/>
    <sheet name="SA" sheetId="1" r:id="rId3"/>
    <sheet name="Meetings" sheetId="2" r:id="rId4"/>
    <sheet name="Overhead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5" l="1"/>
  <c r="D9" i="5"/>
  <c r="D10" i="5"/>
  <c r="D8" i="5"/>
  <c r="D6" i="5"/>
  <c r="D5" i="5"/>
  <c r="D4" i="5"/>
  <c r="C10" i="5"/>
  <c r="C9" i="5"/>
  <c r="C8" i="5"/>
  <c r="C7" i="5"/>
  <c r="C6" i="5"/>
  <c r="C5" i="5"/>
  <c r="C4" i="5"/>
  <c r="T10" i="5"/>
  <c r="T8" i="5"/>
  <c r="T6" i="5"/>
  <c r="T5" i="5"/>
  <c r="T4" i="5"/>
  <c r="R11" i="5"/>
  <c r="E25" i="1"/>
  <c r="F25" i="1"/>
  <c r="B11" i="2"/>
  <c r="B10" i="2"/>
  <c r="B9" i="2"/>
  <c r="B8" i="2"/>
  <c r="B7" i="2"/>
  <c r="B6" i="2"/>
  <c r="B5" i="2"/>
  <c r="E42" i="1"/>
  <c r="F42" i="1"/>
  <c r="F50" i="1"/>
  <c r="E50" i="1"/>
  <c r="F56" i="1"/>
  <c r="E56" i="1"/>
  <c r="E34" i="1"/>
  <c r="F34" i="1"/>
  <c r="E18" i="1"/>
  <c r="B3" i="3" a="1"/>
  <c r="B3" i="3" s="1"/>
  <c r="B3" i="1" a="1"/>
  <c r="B3" i="1" s="1"/>
  <c r="G2" i="3" a="1"/>
  <c r="G2" i="3" s="1"/>
  <c r="G2" i="1" a="1"/>
  <c r="G2" i="1" s="1"/>
  <c r="E8" i="1"/>
  <c r="F18" i="1"/>
  <c r="F8" i="1"/>
  <c r="B1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<sst xmlns="http://schemas.openxmlformats.org/spreadsheetml/2006/main" count="194" uniqueCount="51">
  <si>
    <t>Task</t>
  </si>
  <si>
    <t>Status</t>
  </si>
  <si>
    <t>Predicted (hrs)</t>
  </si>
  <si>
    <t>Time Spent (hrs)</t>
  </si>
  <si>
    <t>Alex</t>
  </si>
  <si>
    <t>Install Unity</t>
  </si>
  <si>
    <t>Done</t>
  </si>
  <si>
    <t>Update RFP to Version 3.0</t>
  </si>
  <si>
    <t>Class Diagram</t>
  </si>
  <si>
    <t>Class Diagram v2</t>
  </si>
  <si>
    <t>Champion</t>
  </si>
  <si>
    <t>Sequence Diagram</t>
  </si>
  <si>
    <t>Todd</t>
  </si>
  <si>
    <t>Make Version 1.0 of RFP</t>
  </si>
  <si>
    <t>Update RFP to Version 2.0</t>
  </si>
  <si>
    <t>Diagram 0</t>
  </si>
  <si>
    <t>Liz</t>
  </si>
  <si>
    <t>Update RFP to Version 5.0</t>
  </si>
  <si>
    <t>Shan</t>
  </si>
  <si>
    <t>Class Diagram v1</t>
  </si>
  <si>
    <t>Update RFP</t>
  </si>
  <si>
    <t>Hengyi</t>
  </si>
  <si>
    <t>Update RFP to Version 4.0</t>
  </si>
  <si>
    <t>Mark</t>
  </si>
  <si>
    <t>Bidhan</t>
  </si>
  <si>
    <t>Team Meetings</t>
  </si>
  <si>
    <t>Date</t>
  </si>
  <si>
    <t>Diagram 0 and Champion Discussion</t>
  </si>
  <si>
    <t>SA Presentation Planning</t>
  </si>
  <si>
    <t>Hours</t>
  </si>
  <si>
    <t>Class Diagram Reviewing w/BC</t>
  </si>
  <si>
    <t>Total</t>
  </si>
  <si>
    <t>Gantt Chart</t>
  </si>
  <si>
    <t>Systems Analysis Chart</t>
  </si>
  <si>
    <t>SA Presentation Prep</t>
  </si>
  <si>
    <t>Team Lead Presentation Prep</t>
  </si>
  <si>
    <t>Create Schedule Charts</t>
  </si>
  <si>
    <t>In Progress</t>
  </si>
  <si>
    <t>Budgeted</t>
  </si>
  <si>
    <t>Actual</t>
  </si>
  <si>
    <t>Deficit</t>
  </si>
  <si>
    <t>Champion and Storyboard Reviewing w/BC</t>
  </si>
  <si>
    <t>SA Pres Review w/BC</t>
  </si>
  <si>
    <t>Champion v2</t>
  </si>
  <si>
    <t>Champion v1</t>
  </si>
  <si>
    <t>MVP Discussion</t>
  </si>
  <si>
    <t>Software Development Specialists Presentation Prep</t>
  </si>
  <si>
    <t>Coding</t>
  </si>
  <si>
    <t>Meetings</t>
  </si>
  <si>
    <t>Systems Analysis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</si>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</sst>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6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0" xfId="0" applyBorder="1"/>
    <xf numFmtId="0" fontId="0" fillId="5" borderId="12" xfId="0" applyFill="1" applyBorder="1"/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8" fontId="0" fillId="0" borderId="0" xfId="0" applyNumberFormat="1"/>
    <xf numFmtId="8" fontId="0" fillId="0" borderId="4" xfId="0" applyNumberFormat="1" applyBorder="1"/>
    <xf numFmtId="8" fontId="0" fillId="5" borderId="10" xfId="0" applyNumberFormat="1" applyFill="1" applyBorder="1"/>
    <xf numFmtId="8" fontId="0" fillId="0" borderId="1" xfId="0" applyNumberFormat="1" applyBorder="1"/>
    <xf numFmtId="8" fontId="4" fillId="0" borderId="3" xfId="0" applyNumberFormat="1" applyFont="1" applyBorder="1"/>
    <xf numFmtId="8" fontId="4" fillId="0" borderId="5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A21-F74C-4AA0-9403-B2088CCDCAAC}">
  <dimension ref="A1:Y11"/>
  <sheetViews>
    <sheetView workbookViewId="0">
      <selection activeCell="D7" sqref="D7"/>
    </sheetView>
  </sheetViews>
  <sheetFormatPr defaultRowHeight="14.5" x14ac:dyDescent="0.35"/>
  <cols>
    <col min="3" max="5" width="10.54296875" customWidth="1"/>
    <col min="8" max="10" width="10.6328125" customWidth="1"/>
    <col min="13" max="15" width="10.6328125" customWidth="1"/>
    <col min="18" max="20" width="10.6328125" customWidth="1"/>
    <col min="23" max="25" width="10.6328125" customWidth="1"/>
  </cols>
  <sheetData>
    <row r="1" spans="1:25" ht="15" thickBot="1" x14ac:dyDescent="0.4">
      <c r="C1" s="16"/>
      <c r="D1" s="16"/>
      <c r="E1" s="16"/>
    </row>
    <row r="2" spans="1:25" x14ac:dyDescent="0.35">
      <c r="B2" s="18"/>
      <c r="C2" s="32" t="s">
        <v>31</v>
      </c>
      <c r="D2" s="33"/>
      <c r="E2" s="34"/>
      <c r="G2" s="27"/>
      <c r="H2" s="30" t="s">
        <v>47</v>
      </c>
      <c r="I2" s="29"/>
      <c r="J2" s="31"/>
      <c r="L2" s="27"/>
      <c r="M2" s="30" t="s">
        <v>48</v>
      </c>
      <c r="N2" s="29"/>
      <c r="O2" s="31"/>
      <c r="Q2" s="27"/>
      <c r="R2" s="30" t="s">
        <v>49</v>
      </c>
      <c r="S2" s="29"/>
      <c r="T2" s="31"/>
      <c r="V2" s="27"/>
      <c r="W2" s="30" t="s">
        <v>50</v>
      </c>
      <c r="X2" s="29"/>
      <c r="Y2" s="31"/>
    </row>
    <row r="3" spans="1:25" ht="15" thickBot="1" x14ac:dyDescent="0.4">
      <c r="B3" s="20"/>
      <c r="C3" s="35" t="s">
        <v>38</v>
      </c>
      <c r="D3" s="36" t="s">
        <v>39</v>
      </c>
      <c r="E3" s="37" t="s">
        <v>40</v>
      </c>
      <c r="G3" s="16"/>
      <c r="H3" s="38" t="s">
        <v>38</v>
      </c>
      <c r="I3" s="39" t="s">
        <v>39</v>
      </c>
      <c r="J3" s="40" t="s">
        <v>40</v>
      </c>
      <c r="L3" s="16"/>
      <c r="M3" s="38" t="s">
        <v>38</v>
      </c>
      <c r="N3" s="39" t="s">
        <v>39</v>
      </c>
      <c r="O3" s="40" t="s">
        <v>40</v>
      </c>
      <c r="Q3" s="16"/>
      <c r="R3" s="38" t="s">
        <v>38</v>
      </c>
      <c r="S3" s="39" t="s">
        <v>39</v>
      </c>
      <c r="T3" s="40" t="s">
        <v>40</v>
      </c>
      <c r="V3" s="16"/>
      <c r="W3" s="38" t="s">
        <v>38</v>
      </c>
      <c r="X3" s="39" t="s">
        <v>39</v>
      </c>
      <c r="Y3" s="40" t="s">
        <v>40</v>
      </c>
    </row>
    <row r="4" spans="1:25" x14ac:dyDescent="0.35">
      <c r="A4" s="18"/>
      <c r="B4" s="21" t="s">
        <v>4</v>
      </c>
      <c r="C4" s="41">
        <f>H4+M4+R4+W4</f>
        <v>1500</v>
      </c>
      <c r="D4" s="41">
        <f>I4+N4+S4+X4</f>
        <v>2100</v>
      </c>
      <c r="E4" s="17"/>
      <c r="G4" s="21" t="s">
        <v>4</v>
      </c>
      <c r="J4" s="18"/>
      <c r="L4" s="21" t="s">
        <v>4</v>
      </c>
      <c r="O4" s="18"/>
      <c r="Q4" s="21" t="s">
        <v>4</v>
      </c>
      <c r="R4" s="41">
        <v>1500</v>
      </c>
      <c r="S4" s="41">
        <v>2100</v>
      </c>
      <c r="T4" s="45">
        <f>S4-R4</f>
        <v>600</v>
      </c>
      <c r="V4" s="21" t="s">
        <v>4</v>
      </c>
      <c r="Y4" s="18"/>
    </row>
    <row r="5" spans="1:25" x14ac:dyDescent="0.35">
      <c r="A5" s="18"/>
      <c r="B5" s="22" t="s">
        <v>12</v>
      </c>
      <c r="C5" s="41">
        <f>H5+M5+R5+W5</f>
        <v>2000</v>
      </c>
      <c r="D5" s="41">
        <f>I5+N5+S5+X5</f>
        <v>3000</v>
      </c>
      <c r="E5" s="18"/>
      <c r="G5" s="22" t="s">
        <v>12</v>
      </c>
      <c r="J5" s="18"/>
      <c r="L5" s="22" t="s">
        <v>12</v>
      </c>
      <c r="O5" s="18"/>
      <c r="Q5" s="22" t="s">
        <v>12</v>
      </c>
      <c r="R5" s="41">
        <v>2000</v>
      </c>
      <c r="S5" s="41">
        <v>3000</v>
      </c>
      <c r="T5" s="45">
        <f>S5-R5</f>
        <v>1000</v>
      </c>
      <c r="V5" s="22" t="s">
        <v>12</v>
      </c>
      <c r="Y5" s="18"/>
    </row>
    <row r="6" spans="1:25" x14ac:dyDescent="0.35">
      <c r="A6" s="18"/>
      <c r="B6" s="22" t="s">
        <v>16</v>
      </c>
      <c r="C6" s="41">
        <f>H6+M6+R6+W6</f>
        <v>900</v>
      </c>
      <c r="D6" s="41">
        <f>I6+N6+S6+X6</f>
        <v>2250</v>
      </c>
      <c r="E6" s="18"/>
      <c r="G6" s="22" t="s">
        <v>16</v>
      </c>
      <c r="J6" s="18"/>
      <c r="L6" s="22" t="s">
        <v>16</v>
      </c>
      <c r="O6" s="18"/>
      <c r="Q6" s="22" t="s">
        <v>16</v>
      </c>
      <c r="R6" s="41">
        <v>900</v>
      </c>
      <c r="S6" s="41">
        <v>2250</v>
      </c>
      <c r="T6" s="45">
        <f>S6-R6</f>
        <v>1350</v>
      </c>
      <c r="V6" s="22" t="s">
        <v>16</v>
      </c>
      <c r="Y6" s="18"/>
    </row>
    <row r="7" spans="1:25" x14ac:dyDescent="0.35">
      <c r="A7" s="18"/>
      <c r="B7" s="22" t="s">
        <v>18</v>
      </c>
      <c r="C7" s="41">
        <f>H7+M7+R7+W7</f>
        <v>1800</v>
      </c>
      <c r="D7" s="47">
        <f>I7+N7+S7+X7</f>
        <v>0</v>
      </c>
      <c r="E7" s="18"/>
      <c r="G7" s="22" t="s">
        <v>18</v>
      </c>
      <c r="J7" s="18"/>
      <c r="L7" s="22" t="s">
        <v>18</v>
      </c>
      <c r="O7" s="18"/>
      <c r="Q7" s="22" t="s">
        <v>18</v>
      </c>
      <c r="R7" s="41">
        <v>1800</v>
      </c>
      <c r="T7" s="18"/>
      <c r="V7" s="22" t="s">
        <v>18</v>
      </c>
      <c r="Y7" s="18"/>
    </row>
    <row r="8" spans="1:25" x14ac:dyDescent="0.35">
      <c r="A8" s="18"/>
      <c r="B8" s="22" t="s">
        <v>21</v>
      </c>
      <c r="C8" s="41">
        <f>H8+M8+R8+W8</f>
        <v>1750</v>
      </c>
      <c r="D8" s="41">
        <f>I8+N8+S8+X8</f>
        <v>2650</v>
      </c>
      <c r="E8" s="18"/>
      <c r="G8" s="22" t="s">
        <v>21</v>
      </c>
      <c r="J8" s="18"/>
      <c r="L8" s="22" t="s">
        <v>21</v>
      </c>
      <c r="O8" s="18"/>
      <c r="Q8" s="22" t="s">
        <v>21</v>
      </c>
      <c r="R8" s="41">
        <v>1750</v>
      </c>
      <c r="S8" s="41">
        <v>2650</v>
      </c>
      <c r="T8" s="45">
        <f>S8-R8</f>
        <v>900</v>
      </c>
      <c r="V8" s="22" t="s">
        <v>21</v>
      </c>
      <c r="Y8" s="18"/>
    </row>
    <row r="9" spans="1:25" x14ac:dyDescent="0.35">
      <c r="A9" s="18"/>
      <c r="B9" s="22" t="s">
        <v>23</v>
      </c>
      <c r="C9" s="41">
        <f>H9+M9+R9+W9</f>
        <v>1250</v>
      </c>
      <c r="D9" s="41">
        <f>I9+N9+S9+X9</f>
        <v>0</v>
      </c>
      <c r="E9" s="18"/>
      <c r="G9" s="22" t="s">
        <v>23</v>
      </c>
      <c r="J9" s="18"/>
      <c r="L9" s="22" t="s">
        <v>23</v>
      </c>
      <c r="O9" s="18"/>
      <c r="Q9" s="22" t="s">
        <v>23</v>
      </c>
      <c r="R9" s="41">
        <v>1250</v>
      </c>
      <c r="T9" s="18"/>
      <c r="V9" s="22" t="s">
        <v>23</v>
      </c>
      <c r="Y9" s="18"/>
    </row>
    <row r="10" spans="1:25" ht="15" thickBot="1" x14ac:dyDescent="0.4">
      <c r="A10" s="18"/>
      <c r="B10" s="23" t="s">
        <v>24</v>
      </c>
      <c r="C10" s="42">
        <f>H10+M10+R10+W10</f>
        <v>700</v>
      </c>
      <c r="D10" s="44">
        <f>I10+N10+S10+X10</f>
        <v>1300</v>
      </c>
      <c r="E10" s="20"/>
      <c r="G10" s="22" t="s">
        <v>24</v>
      </c>
      <c r="H10" s="19"/>
      <c r="I10" s="16"/>
      <c r="J10" s="20"/>
      <c r="L10" s="22" t="s">
        <v>24</v>
      </c>
      <c r="M10" s="19"/>
      <c r="N10" s="16"/>
      <c r="O10" s="20"/>
      <c r="Q10" s="22" t="s">
        <v>24</v>
      </c>
      <c r="R10" s="42">
        <v>700</v>
      </c>
      <c r="S10" s="44">
        <v>1300</v>
      </c>
      <c r="T10" s="46">
        <f>S10-R10</f>
        <v>600</v>
      </c>
      <c r="V10" s="22" t="s">
        <v>24</v>
      </c>
      <c r="W10" s="19"/>
      <c r="X10" s="16"/>
      <c r="Y10" s="20"/>
    </row>
    <row r="11" spans="1:25" ht="15" thickBot="1" x14ac:dyDescent="0.4">
      <c r="A11" s="18"/>
      <c r="B11" s="24" t="s">
        <v>31</v>
      </c>
      <c r="C11" s="25"/>
      <c r="D11" s="26"/>
      <c r="E11" s="24"/>
      <c r="G11" s="28" t="s">
        <v>31</v>
      </c>
      <c r="H11" s="26"/>
      <c r="I11" s="26"/>
      <c r="J11" s="24"/>
      <c r="L11" s="28" t="s">
        <v>31</v>
      </c>
      <c r="M11" s="26"/>
      <c r="N11" s="26"/>
      <c r="O11" s="24"/>
      <c r="Q11" s="28" t="s">
        <v>31</v>
      </c>
      <c r="R11" s="43">
        <f>SUM(R4:R10)</f>
        <v>9900</v>
      </c>
      <c r="S11" s="26"/>
      <c r="T11" s="24"/>
      <c r="V11" s="28" t="s">
        <v>31</v>
      </c>
      <c r="W11" s="26"/>
      <c r="X11" s="26"/>
      <c r="Y11" s="24"/>
    </row>
  </sheetData>
  <mergeCells count="5">
    <mergeCell ref="R2:T2"/>
    <mergeCell ref="M2:O2"/>
    <mergeCell ref="H2:J2"/>
    <mergeCell ref="C2:E2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4884-3C58-431B-9F55-20F5A0E72663}">
  <dimension ref="A1:BX152"/>
  <sheetViews>
    <sheetView workbookViewId="0">
      <selection activeCell="AO9" sqref="AO9"/>
    </sheetView>
  </sheetViews>
  <sheetFormatPr defaultRowHeight="14.5" x14ac:dyDescent="0.35"/>
  <cols>
    <col min="2" max="2" width="4.1796875" customWidth="1"/>
    <col min="3" max="3" width="19.81640625" customWidth="1"/>
    <col min="4" max="4" width="16.6328125" customWidth="1"/>
    <col min="5" max="5" width="13.1796875" customWidth="1"/>
    <col min="6" max="6" width="14.54296875" customWidth="1"/>
    <col min="7" max="76" width="3" customWidth="1"/>
  </cols>
  <sheetData>
    <row r="1" spans="1:76" ht="28.5" x14ac:dyDescent="0.65">
      <c r="A1" s="1" t="s">
        <v>32</v>
      </c>
      <c r="B1" s="1"/>
    </row>
    <row r="2" spans="1:76" x14ac:dyDescent="0.35">
      <c r="C2" t="s">
        <v>0</v>
      </c>
      <c r="D2" t="s">
        <v>1</v>
      </c>
      <c r="E2" t="s">
        <v>2</v>
      </c>
      <c r="F2" t="s">
        <v>3</v>
      </c>
      <c r="G2" cm="1">
        <f t="array" ref="G2:BX2">_xlfn.SEQUENCE(,70)</f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</row>
    <row r="3" spans="1:76" x14ac:dyDescent="0.35">
      <c r="A3" t="s">
        <v>4</v>
      </c>
      <c r="B3" cm="1">
        <f t="array" ref="B3:B152">_xlfn.SEQUENCE(150)</f>
        <v>1</v>
      </c>
    </row>
    <row r="4" spans="1:76" x14ac:dyDescent="0.35">
      <c r="B4">
        <v>2</v>
      </c>
    </row>
    <row r="5" spans="1:76" x14ac:dyDescent="0.35">
      <c r="B5">
        <v>3</v>
      </c>
    </row>
    <row r="6" spans="1:76" x14ac:dyDescent="0.35">
      <c r="B6">
        <v>4</v>
      </c>
    </row>
    <row r="7" spans="1:76" x14ac:dyDescent="0.35">
      <c r="B7">
        <v>5</v>
      </c>
    </row>
    <row r="8" spans="1:76" x14ac:dyDescent="0.35">
      <c r="B8">
        <v>6</v>
      </c>
    </row>
    <row r="9" spans="1:76" x14ac:dyDescent="0.35">
      <c r="B9">
        <v>7</v>
      </c>
    </row>
    <row r="10" spans="1:76" x14ac:dyDescent="0.35">
      <c r="B10">
        <v>8</v>
      </c>
    </row>
    <row r="11" spans="1:76" x14ac:dyDescent="0.35">
      <c r="B11">
        <v>9</v>
      </c>
    </row>
    <row r="12" spans="1:76" x14ac:dyDescent="0.35">
      <c r="B12">
        <v>10</v>
      </c>
    </row>
    <row r="13" spans="1:76" x14ac:dyDescent="0.35">
      <c r="B13">
        <v>11</v>
      </c>
    </row>
    <row r="14" spans="1:76" x14ac:dyDescent="0.35">
      <c r="B14">
        <v>12</v>
      </c>
    </row>
    <row r="15" spans="1:76" x14ac:dyDescent="0.35">
      <c r="B15">
        <v>13</v>
      </c>
    </row>
    <row r="16" spans="1:76" x14ac:dyDescent="0.35">
      <c r="B16">
        <v>14</v>
      </c>
    </row>
    <row r="17" spans="2:2" x14ac:dyDescent="0.35">
      <c r="B17">
        <v>15</v>
      </c>
    </row>
    <row r="18" spans="2:2" x14ac:dyDescent="0.35">
      <c r="B18">
        <v>16</v>
      </c>
    </row>
    <row r="19" spans="2:2" x14ac:dyDescent="0.35">
      <c r="B19">
        <v>17</v>
      </c>
    </row>
    <row r="20" spans="2:2" x14ac:dyDescent="0.35">
      <c r="B20">
        <v>18</v>
      </c>
    </row>
    <row r="21" spans="2:2" x14ac:dyDescent="0.35">
      <c r="B21">
        <v>19</v>
      </c>
    </row>
    <row r="22" spans="2:2" x14ac:dyDescent="0.35">
      <c r="B22">
        <v>20</v>
      </c>
    </row>
    <row r="23" spans="2:2" x14ac:dyDescent="0.35">
      <c r="B23">
        <v>21</v>
      </c>
    </row>
    <row r="24" spans="2:2" x14ac:dyDescent="0.35">
      <c r="B24">
        <v>22</v>
      </c>
    </row>
    <row r="25" spans="2:2" x14ac:dyDescent="0.35">
      <c r="B25">
        <v>23</v>
      </c>
    </row>
    <row r="26" spans="2:2" x14ac:dyDescent="0.35">
      <c r="B26">
        <v>24</v>
      </c>
    </row>
    <row r="27" spans="2:2" x14ac:dyDescent="0.35">
      <c r="B27">
        <v>25</v>
      </c>
    </row>
    <row r="28" spans="2:2" x14ac:dyDescent="0.35">
      <c r="B28">
        <v>26</v>
      </c>
    </row>
    <row r="29" spans="2:2" x14ac:dyDescent="0.35">
      <c r="B29">
        <v>27</v>
      </c>
    </row>
    <row r="30" spans="2:2" x14ac:dyDescent="0.35">
      <c r="B30">
        <v>28</v>
      </c>
    </row>
    <row r="31" spans="2:2" x14ac:dyDescent="0.35">
      <c r="B31">
        <v>29</v>
      </c>
    </row>
    <row r="32" spans="2:2" x14ac:dyDescent="0.35">
      <c r="B32">
        <v>30</v>
      </c>
    </row>
    <row r="33" spans="2:2" x14ac:dyDescent="0.35">
      <c r="B33">
        <v>31</v>
      </c>
    </row>
    <row r="34" spans="2:2" x14ac:dyDescent="0.35">
      <c r="B34">
        <v>32</v>
      </c>
    </row>
    <row r="35" spans="2:2" x14ac:dyDescent="0.35">
      <c r="B35">
        <v>33</v>
      </c>
    </row>
    <row r="36" spans="2:2" x14ac:dyDescent="0.35">
      <c r="B36">
        <v>34</v>
      </c>
    </row>
    <row r="37" spans="2:2" x14ac:dyDescent="0.35">
      <c r="B37">
        <v>35</v>
      </c>
    </row>
    <row r="38" spans="2:2" x14ac:dyDescent="0.35">
      <c r="B38">
        <v>36</v>
      </c>
    </row>
    <row r="39" spans="2:2" x14ac:dyDescent="0.35">
      <c r="B39">
        <v>37</v>
      </c>
    </row>
    <row r="40" spans="2:2" x14ac:dyDescent="0.35">
      <c r="B40">
        <v>38</v>
      </c>
    </row>
    <row r="41" spans="2:2" x14ac:dyDescent="0.35">
      <c r="B41">
        <v>39</v>
      </c>
    </row>
    <row r="42" spans="2:2" x14ac:dyDescent="0.35">
      <c r="B42">
        <v>40</v>
      </c>
    </row>
    <row r="43" spans="2:2" x14ac:dyDescent="0.35">
      <c r="B43">
        <v>41</v>
      </c>
    </row>
    <row r="44" spans="2:2" x14ac:dyDescent="0.35">
      <c r="B44">
        <v>42</v>
      </c>
    </row>
    <row r="45" spans="2:2" x14ac:dyDescent="0.35">
      <c r="B45">
        <v>43</v>
      </c>
    </row>
    <row r="46" spans="2:2" x14ac:dyDescent="0.35">
      <c r="B46">
        <v>44</v>
      </c>
    </row>
    <row r="47" spans="2:2" x14ac:dyDescent="0.35">
      <c r="B47">
        <v>45</v>
      </c>
    </row>
    <row r="48" spans="2:2" x14ac:dyDescent="0.35">
      <c r="B48">
        <v>46</v>
      </c>
    </row>
    <row r="49" spans="2:2" x14ac:dyDescent="0.35">
      <c r="B49">
        <v>47</v>
      </c>
    </row>
    <row r="50" spans="2:2" x14ac:dyDescent="0.35">
      <c r="B50">
        <v>48</v>
      </c>
    </row>
    <row r="51" spans="2:2" x14ac:dyDescent="0.35">
      <c r="B51">
        <v>49</v>
      </c>
    </row>
    <row r="52" spans="2:2" x14ac:dyDescent="0.35">
      <c r="B52">
        <v>50</v>
      </c>
    </row>
    <row r="53" spans="2:2" x14ac:dyDescent="0.35">
      <c r="B53">
        <v>51</v>
      </c>
    </row>
    <row r="54" spans="2:2" x14ac:dyDescent="0.35">
      <c r="B54">
        <v>52</v>
      </c>
    </row>
    <row r="55" spans="2:2" x14ac:dyDescent="0.35">
      <c r="B55">
        <v>53</v>
      </c>
    </row>
    <row r="56" spans="2:2" x14ac:dyDescent="0.35">
      <c r="B56">
        <v>54</v>
      </c>
    </row>
    <row r="57" spans="2:2" x14ac:dyDescent="0.35">
      <c r="B57">
        <v>55</v>
      </c>
    </row>
    <row r="58" spans="2:2" x14ac:dyDescent="0.35">
      <c r="B58">
        <v>56</v>
      </c>
    </row>
    <row r="59" spans="2:2" x14ac:dyDescent="0.35">
      <c r="B59">
        <v>57</v>
      </c>
    </row>
    <row r="60" spans="2:2" x14ac:dyDescent="0.35">
      <c r="B60">
        <v>58</v>
      </c>
    </row>
    <row r="61" spans="2:2" x14ac:dyDescent="0.35">
      <c r="B61">
        <v>59</v>
      </c>
    </row>
    <row r="62" spans="2:2" x14ac:dyDescent="0.35">
      <c r="B62">
        <v>60</v>
      </c>
    </row>
    <row r="63" spans="2:2" x14ac:dyDescent="0.35">
      <c r="B63">
        <v>61</v>
      </c>
    </row>
    <row r="64" spans="2:2" x14ac:dyDescent="0.35">
      <c r="B64">
        <v>62</v>
      </c>
    </row>
    <row r="65" spans="2:2" x14ac:dyDescent="0.35">
      <c r="B65">
        <v>63</v>
      </c>
    </row>
    <row r="66" spans="2:2" x14ac:dyDescent="0.35">
      <c r="B66">
        <v>64</v>
      </c>
    </row>
    <row r="67" spans="2:2" x14ac:dyDescent="0.35">
      <c r="B67">
        <v>65</v>
      </c>
    </row>
    <row r="68" spans="2:2" x14ac:dyDescent="0.35">
      <c r="B68">
        <v>66</v>
      </c>
    </row>
    <row r="69" spans="2:2" x14ac:dyDescent="0.35">
      <c r="B69">
        <v>67</v>
      </c>
    </row>
    <row r="70" spans="2:2" x14ac:dyDescent="0.35">
      <c r="B70">
        <v>68</v>
      </c>
    </row>
    <row r="71" spans="2:2" x14ac:dyDescent="0.35">
      <c r="B71">
        <v>69</v>
      </c>
    </row>
    <row r="72" spans="2:2" x14ac:dyDescent="0.35">
      <c r="B72">
        <v>70</v>
      </c>
    </row>
    <row r="73" spans="2:2" x14ac:dyDescent="0.35">
      <c r="B73">
        <v>71</v>
      </c>
    </row>
    <row r="74" spans="2:2" x14ac:dyDescent="0.35">
      <c r="B74">
        <v>72</v>
      </c>
    </row>
    <row r="75" spans="2:2" x14ac:dyDescent="0.35">
      <c r="B75">
        <v>73</v>
      </c>
    </row>
    <row r="76" spans="2:2" x14ac:dyDescent="0.35">
      <c r="B76">
        <v>74</v>
      </c>
    </row>
    <row r="77" spans="2:2" x14ac:dyDescent="0.35">
      <c r="B77">
        <v>75</v>
      </c>
    </row>
    <row r="78" spans="2:2" x14ac:dyDescent="0.35">
      <c r="B78">
        <v>76</v>
      </c>
    </row>
    <row r="79" spans="2:2" x14ac:dyDescent="0.35">
      <c r="B79">
        <v>77</v>
      </c>
    </row>
    <row r="80" spans="2:2" x14ac:dyDescent="0.35">
      <c r="B80">
        <v>78</v>
      </c>
    </row>
    <row r="81" spans="2:2" x14ac:dyDescent="0.35">
      <c r="B81">
        <v>79</v>
      </c>
    </row>
    <row r="82" spans="2:2" x14ac:dyDescent="0.35">
      <c r="B82">
        <v>80</v>
      </c>
    </row>
    <row r="83" spans="2:2" x14ac:dyDescent="0.35">
      <c r="B83">
        <v>81</v>
      </c>
    </row>
    <row r="84" spans="2:2" x14ac:dyDescent="0.35">
      <c r="B84">
        <v>82</v>
      </c>
    </row>
    <row r="85" spans="2:2" x14ac:dyDescent="0.35">
      <c r="B85">
        <v>83</v>
      </c>
    </row>
    <row r="86" spans="2:2" x14ac:dyDescent="0.35">
      <c r="B86">
        <v>84</v>
      </c>
    </row>
    <row r="87" spans="2:2" x14ac:dyDescent="0.35">
      <c r="B87">
        <v>85</v>
      </c>
    </row>
    <row r="88" spans="2:2" x14ac:dyDescent="0.35">
      <c r="B88">
        <v>86</v>
      </c>
    </row>
    <row r="89" spans="2:2" x14ac:dyDescent="0.35">
      <c r="B89">
        <v>87</v>
      </c>
    </row>
    <row r="90" spans="2:2" x14ac:dyDescent="0.35">
      <c r="B90">
        <v>88</v>
      </c>
    </row>
    <row r="91" spans="2:2" x14ac:dyDescent="0.35">
      <c r="B91">
        <v>89</v>
      </c>
    </row>
    <row r="92" spans="2:2" x14ac:dyDescent="0.35">
      <c r="B92">
        <v>90</v>
      </c>
    </row>
    <row r="93" spans="2:2" x14ac:dyDescent="0.35">
      <c r="B93">
        <v>91</v>
      </c>
    </row>
    <row r="94" spans="2:2" x14ac:dyDescent="0.35">
      <c r="B94">
        <v>92</v>
      </c>
    </row>
    <row r="95" spans="2:2" x14ac:dyDescent="0.35">
      <c r="B95">
        <v>93</v>
      </c>
    </row>
    <row r="96" spans="2:2" x14ac:dyDescent="0.35">
      <c r="B96">
        <v>94</v>
      </c>
    </row>
    <row r="97" spans="2:2" x14ac:dyDescent="0.35">
      <c r="B97">
        <v>95</v>
      </c>
    </row>
    <row r="98" spans="2:2" x14ac:dyDescent="0.35">
      <c r="B98">
        <v>96</v>
      </c>
    </row>
    <row r="99" spans="2:2" x14ac:dyDescent="0.35">
      <c r="B99">
        <v>97</v>
      </c>
    </row>
    <row r="100" spans="2:2" x14ac:dyDescent="0.35">
      <c r="B100">
        <v>98</v>
      </c>
    </row>
    <row r="101" spans="2:2" x14ac:dyDescent="0.35">
      <c r="B101">
        <v>99</v>
      </c>
    </row>
    <row r="102" spans="2:2" x14ac:dyDescent="0.35">
      <c r="B102">
        <v>100</v>
      </c>
    </row>
    <row r="103" spans="2:2" x14ac:dyDescent="0.35">
      <c r="B103">
        <v>101</v>
      </c>
    </row>
    <row r="104" spans="2:2" x14ac:dyDescent="0.35">
      <c r="B104">
        <v>102</v>
      </c>
    </row>
    <row r="105" spans="2:2" x14ac:dyDescent="0.35">
      <c r="B105">
        <v>103</v>
      </c>
    </row>
    <row r="106" spans="2:2" x14ac:dyDescent="0.35">
      <c r="B106">
        <v>104</v>
      </c>
    </row>
    <row r="107" spans="2:2" x14ac:dyDescent="0.35">
      <c r="B107">
        <v>105</v>
      </c>
    </row>
    <row r="108" spans="2:2" x14ac:dyDescent="0.35">
      <c r="B108">
        <v>106</v>
      </c>
    </row>
    <row r="109" spans="2:2" x14ac:dyDescent="0.35">
      <c r="B109">
        <v>107</v>
      </c>
    </row>
    <row r="110" spans="2:2" x14ac:dyDescent="0.35">
      <c r="B110">
        <v>108</v>
      </c>
    </row>
    <row r="111" spans="2:2" x14ac:dyDescent="0.35">
      <c r="B111">
        <v>109</v>
      </c>
    </row>
    <row r="112" spans="2:2" x14ac:dyDescent="0.35">
      <c r="B112">
        <v>110</v>
      </c>
    </row>
    <row r="113" spans="2:2" x14ac:dyDescent="0.35">
      <c r="B113">
        <v>111</v>
      </c>
    </row>
    <row r="114" spans="2:2" x14ac:dyDescent="0.35">
      <c r="B114">
        <v>112</v>
      </c>
    </row>
    <row r="115" spans="2:2" x14ac:dyDescent="0.35">
      <c r="B115">
        <v>113</v>
      </c>
    </row>
    <row r="116" spans="2:2" x14ac:dyDescent="0.35">
      <c r="B116">
        <v>114</v>
      </c>
    </row>
    <row r="117" spans="2:2" x14ac:dyDescent="0.35">
      <c r="B117">
        <v>115</v>
      </c>
    </row>
    <row r="118" spans="2:2" x14ac:dyDescent="0.35">
      <c r="B118">
        <v>116</v>
      </c>
    </row>
    <row r="119" spans="2:2" x14ac:dyDescent="0.35">
      <c r="B119">
        <v>117</v>
      </c>
    </row>
    <row r="120" spans="2:2" x14ac:dyDescent="0.35">
      <c r="B120">
        <v>118</v>
      </c>
    </row>
    <row r="121" spans="2:2" x14ac:dyDescent="0.35">
      <c r="B121">
        <v>119</v>
      </c>
    </row>
    <row r="122" spans="2:2" x14ac:dyDescent="0.35">
      <c r="B122">
        <v>120</v>
      </c>
    </row>
    <row r="123" spans="2:2" x14ac:dyDescent="0.35">
      <c r="B123">
        <v>121</v>
      </c>
    </row>
    <row r="124" spans="2:2" x14ac:dyDescent="0.35">
      <c r="B124">
        <v>122</v>
      </c>
    </row>
    <row r="125" spans="2:2" x14ac:dyDescent="0.35">
      <c r="B125">
        <v>123</v>
      </c>
    </row>
    <row r="126" spans="2:2" x14ac:dyDescent="0.35">
      <c r="B126">
        <v>124</v>
      </c>
    </row>
    <row r="127" spans="2:2" x14ac:dyDescent="0.35">
      <c r="B127">
        <v>125</v>
      </c>
    </row>
    <row r="128" spans="2:2" x14ac:dyDescent="0.35">
      <c r="B128">
        <v>126</v>
      </c>
    </row>
    <row r="129" spans="2:2" x14ac:dyDescent="0.35">
      <c r="B129">
        <v>127</v>
      </c>
    </row>
    <row r="130" spans="2:2" x14ac:dyDescent="0.35">
      <c r="B130">
        <v>128</v>
      </c>
    </row>
    <row r="131" spans="2:2" x14ac:dyDescent="0.35">
      <c r="B131">
        <v>129</v>
      </c>
    </row>
    <row r="132" spans="2:2" x14ac:dyDescent="0.35">
      <c r="B132">
        <v>130</v>
      </c>
    </row>
    <row r="133" spans="2:2" x14ac:dyDescent="0.35">
      <c r="B133">
        <v>131</v>
      </c>
    </row>
    <row r="134" spans="2:2" x14ac:dyDescent="0.35">
      <c r="B134">
        <v>132</v>
      </c>
    </row>
    <row r="135" spans="2:2" x14ac:dyDescent="0.35">
      <c r="B135">
        <v>133</v>
      </c>
    </row>
    <row r="136" spans="2:2" x14ac:dyDescent="0.35">
      <c r="B136">
        <v>134</v>
      </c>
    </row>
    <row r="137" spans="2:2" x14ac:dyDescent="0.35">
      <c r="B137">
        <v>135</v>
      </c>
    </row>
    <row r="138" spans="2:2" x14ac:dyDescent="0.35">
      <c r="B138">
        <v>136</v>
      </c>
    </row>
    <row r="139" spans="2:2" x14ac:dyDescent="0.35">
      <c r="B139">
        <v>137</v>
      </c>
    </row>
    <row r="140" spans="2:2" x14ac:dyDescent="0.35">
      <c r="B140">
        <v>138</v>
      </c>
    </row>
    <row r="141" spans="2:2" x14ac:dyDescent="0.35">
      <c r="B141">
        <v>139</v>
      </c>
    </row>
    <row r="142" spans="2:2" x14ac:dyDescent="0.35">
      <c r="B142">
        <v>140</v>
      </c>
    </row>
    <row r="143" spans="2:2" x14ac:dyDescent="0.35">
      <c r="B143">
        <v>141</v>
      </c>
    </row>
    <row r="144" spans="2:2" x14ac:dyDescent="0.35">
      <c r="B144">
        <v>142</v>
      </c>
    </row>
    <row r="145" spans="2:2" x14ac:dyDescent="0.35">
      <c r="B145">
        <v>143</v>
      </c>
    </row>
    <row r="146" spans="2:2" x14ac:dyDescent="0.35">
      <c r="B146">
        <v>144</v>
      </c>
    </row>
    <row r="147" spans="2:2" x14ac:dyDescent="0.35">
      <c r="B147">
        <v>145</v>
      </c>
    </row>
    <row r="148" spans="2:2" x14ac:dyDescent="0.35">
      <c r="B148">
        <v>146</v>
      </c>
    </row>
    <row r="149" spans="2:2" x14ac:dyDescent="0.35">
      <c r="B149">
        <v>147</v>
      </c>
    </row>
    <row r="150" spans="2:2" x14ac:dyDescent="0.35">
      <c r="B150">
        <v>148</v>
      </c>
    </row>
    <row r="151" spans="2:2" x14ac:dyDescent="0.35">
      <c r="B151">
        <v>149</v>
      </c>
    </row>
    <row r="152" spans="2:2" x14ac:dyDescent="0.35">
      <c r="B15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20A-7E40-48E3-8DCE-48FA677F09D5}">
  <dimension ref="A1:BX72"/>
  <sheetViews>
    <sheetView zoomScale="109" workbookViewId="0">
      <selection activeCell="D57" sqref="D57"/>
    </sheetView>
  </sheetViews>
  <sheetFormatPr defaultRowHeight="14.5" x14ac:dyDescent="0.35"/>
  <cols>
    <col min="1" max="1" width="9.54296875" customWidth="1"/>
    <col min="2" max="2" width="3.54296875" customWidth="1"/>
    <col min="3" max="3" width="24.54296875" customWidth="1"/>
    <col min="4" max="4" width="12.1796875" customWidth="1"/>
    <col min="5" max="5" width="13.453125" style="4" customWidth="1"/>
    <col min="6" max="6" width="14.453125" style="4" customWidth="1"/>
    <col min="7" max="76" width="3.1796875" style="2" customWidth="1"/>
  </cols>
  <sheetData>
    <row r="1" spans="1:76" ht="28.5" x14ac:dyDescent="0.65">
      <c r="A1" s="1" t="s">
        <v>33</v>
      </c>
      <c r="B1" s="1"/>
    </row>
    <row r="2" spans="1:76" x14ac:dyDescent="0.35">
      <c r="C2" s="6" t="s">
        <v>0</v>
      </c>
      <c r="D2" t="s">
        <v>1</v>
      </c>
      <c r="E2" s="4" t="s">
        <v>2</v>
      </c>
      <c r="F2" s="4" t="s">
        <v>3</v>
      </c>
      <c r="G2" s="2" cm="1">
        <f t="array" ref="G2:BX2">_xlfn.SEQUENCE(,70)</f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>
        <v>46</v>
      </c>
      <c r="BA2" s="2">
        <v>47</v>
      </c>
      <c r="BB2" s="2">
        <v>48</v>
      </c>
      <c r="BC2" s="2">
        <v>49</v>
      </c>
      <c r="BD2" s="2">
        <v>50</v>
      </c>
      <c r="BE2" s="2">
        <v>51</v>
      </c>
      <c r="BF2" s="2">
        <v>52</v>
      </c>
      <c r="BG2" s="2">
        <v>53</v>
      </c>
      <c r="BH2" s="2">
        <v>54</v>
      </c>
      <c r="BI2" s="2">
        <v>55</v>
      </c>
      <c r="BJ2" s="2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</row>
    <row r="3" spans="1:76" x14ac:dyDescent="0.35">
      <c r="A3" s="3" t="s">
        <v>4</v>
      </c>
      <c r="B3" cm="1">
        <f t="array" ref="B3:B72">_xlfn.SEQUENCE(70)</f>
        <v>1</v>
      </c>
      <c r="C3" t="s">
        <v>5</v>
      </c>
      <c r="D3" s="7" t="s">
        <v>6</v>
      </c>
      <c r="E3" s="4">
        <v>1</v>
      </c>
      <c r="F3" s="4">
        <v>2</v>
      </c>
      <c r="G3" s="5"/>
      <c r="H3" s="5"/>
    </row>
    <row r="4" spans="1:76" x14ac:dyDescent="0.35">
      <c r="B4">
        <v>2</v>
      </c>
      <c r="C4" t="s">
        <v>7</v>
      </c>
      <c r="D4" s="7" t="s">
        <v>6</v>
      </c>
      <c r="E4" s="4">
        <v>1</v>
      </c>
      <c r="F4" s="4">
        <v>2</v>
      </c>
      <c r="I4" s="5"/>
      <c r="J4" s="5"/>
    </row>
    <row r="5" spans="1:76" x14ac:dyDescent="0.35">
      <c r="B5">
        <v>3</v>
      </c>
      <c r="C5" t="s">
        <v>8</v>
      </c>
      <c r="D5" s="7" t="s">
        <v>6</v>
      </c>
      <c r="E5" s="4">
        <v>6</v>
      </c>
      <c r="F5" s="4">
        <v>5</v>
      </c>
      <c r="K5" s="5"/>
      <c r="L5" s="5"/>
      <c r="M5" s="5"/>
      <c r="N5" s="5"/>
      <c r="O5" s="5"/>
    </row>
    <row r="6" spans="1:76" x14ac:dyDescent="0.35">
      <c r="B6">
        <v>4</v>
      </c>
      <c r="C6" t="s">
        <v>10</v>
      </c>
      <c r="D6" s="7" t="s">
        <v>6</v>
      </c>
      <c r="E6" s="4">
        <v>5</v>
      </c>
      <c r="F6" s="4">
        <v>10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76" x14ac:dyDescent="0.35">
      <c r="B7">
        <v>5</v>
      </c>
      <c r="C7" t="s">
        <v>11</v>
      </c>
      <c r="D7" s="7" t="s">
        <v>6</v>
      </c>
      <c r="E7" s="4">
        <v>2</v>
      </c>
      <c r="F7" s="4">
        <v>2</v>
      </c>
      <c r="Z7" s="5"/>
      <c r="AA7" s="5"/>
    </row>
    <row r="8" spans="1:76" x14ac:dyDescent="0.35">
      <c r="B8">
        <v>6</v>
      </c>
      <c r="C8" s="11" t="s">
        <v>31</v>
      </c>
      <c r="E8" s="4">
        <f>SUM(E3:E7)</f>
        <v>15</v>
      </c>
      <c r="F8" s="4">
        <f>SUM(F3:F7)</f>
        <v>21</v>
      </c>
    </row>
    <row r="9" spans="1:76" x14ac:dyDescent="0.35">
      <c r="B9">
        <v>7</v>
      </c>
    </row>
    <row r="10" spans="1:76" x14ac:dyDescent="0.35">
      <c r="A10" s="3" t="s">
        <v>12</v>
      </c>
      <c r="B10">
        <v>8</v>
      </c>
      <c r="C10" t="s">
        <v>5</v>
      </c>
      <c r="D10" s="7" t="s">
        <v>6</v>
      </c>
      <c r="E10" s="4">
        <v>1</v>
      </c>
      <c r="F10" s="4">
        <v>1</v>
      </c>
      <c r="G10" s="5"/>
    </row>
    <row r="11" spans="1:76" x14ac:dyDescent="0.35">
      <c r="B11">
        <v>9</v>
      </c>
      <c r="C11" t="s">
        <v>13</v>
      </c>
      <c r="D11" s="7" t="s">
        <v>6</v>
      </c>
      <c r="E11" s="4">
        <v>1</v>
      </c>
      <c r="F11" s="4">
        <v>1</v>
      </c>
      <c r="H11" s="5"/>
    </row>
    <row r="12" spans="1:76" x14ac:dyDescent="0.35">
      <c r="B12">
        <v>10</v>
      </c>
      <c r="C12" t="s">
        <v>14</v>
      </c>
      <c r="D12" s="7" t="s">
        <v>6</v>
      </c>
      <c r="E12" s="4">
        <v>1</v>
      </c>
      <c r="F12" s="4">
        <v>1</v>
      </c>
      <c r="I12" s="5"/>
    </row>
    <row r="13" spans="1:76" x14ac:dyDescent="0.35">
      <c r="B13">
        <v>11</v>
      </c>
      <c r="C13" t="s">
        <v>10</v>
      </c>
      <c r="D13" s="7" t="s">
        <v>6</v>
      </c>
      <c r="E13" s="4">
        <v>8</v>
      </c>
      <c r="F13" s="4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76" x14ac:dyDescent="0.35">
      <c r="B14">
        <v>12</v>
      </c>
      <c r="C14" t="s">
        <v>8</v>
      </c>
      <c r="D14" s="7" t="s">
        <v>6</v>
      </c>
      <c r="E14" s="4">
        <v>2</v>
      </c>
      <c r="F14" s="4">
        <v>3</v>
      </c>
      <c r="Y14" s="5"/>
      <c r="Z14" s="5"/>
      <c r="AA14" s="5"/>
    </row>
    <row r="15" spans="1:76" x14ac:dyDescent="0.35">
      <c r="B15">
        <v>13</v>
      </c>
      <c r="C15" t="s">
        <v>15</v>
      </c>
      <c r="D15" s="7" t="s">
        <v>6</v>
      </c>
      <c r="E15" s="4">
        <v>4</v>
      </c>
      <c r="F15" s="4">
        <v>5</v>
      </c>
      <c r="AB15" s="5"/>
      <c r="AC15" s="5"/>
      <c r="AD15" s="5"/>
      <c r="AE15" s="5"/>
      <c r="AF15" s="5"/>
    </row>
    <row r="16" spans="1:76" x14ac:dyDescent="0.35">
      <c r="B16">
        <v>14</v>
      </c>
      <c r="C16" t="s">
        <v>9</v>
      </c>
      <c r="D16" s="7" t="s">
        <v>6</v>
      </c>
      <c r="E16" s="4">
        <v>1</v>
      </c>
      <c r="F16" s="4">
        <v>2</v>
      </c>
      <c r="AG16" s="5"/>
      <c r="AH16" s="5"/>
    </row>
    <row r="17" spans="1:36" x14ac:dyDescent="0.35">
      <c r="B17">
        <v>15</v>
      </c>
      <c r="C17" t="s">
        <v>11</v>
      </c>
      <c r="D17" s="7" t="s">
        <v>6</v>
      </c>
      <c r="E17" s="4">
        <v>2</v>
      </c>
      <c r="F17" s="4">
        <v>2</v>
      </c>
      <c r="AI17" s="5"/>
      <c r="AJ17" s="5"/>
    </row>
    <row r="18" spans="1:36" x14ac:dyDescent="0.35">
      <c r="B18">
        <v>16</v>
      </c>
      <c r="C18" s="11" t="s">
        <v>31</v>
      </c>
      <c r="E18" s="4">
        <f>SUM(E10:E17)</f>
        <v>20</v>
      </c>
      <c r="F18" s="4">
        <f>SUM(F10:F17)</f>
        <v>30</v>
      </c>
    </row>
    <row r="19" spans="1:36" x14ac:dyDescent="0.35">
      <c r="B19">
        <v>17</v>
      </c>
    </row>
    <row r="20" spans="1:36" x14ac:dyDescent="0.35">
      <c r="A20" s="3" t="s">
        <v>16</v>
      </c>
      <c r="B20">
        <v>18</v>
      </c>
      <c r="C20" t="s">
        <v>5</v>
      </c>
      <c r="D20" s="7" t="s">
        <v>6</v>
      </c>
      <c r="E20" s="4">
        <v>1</v>
      </c>
      <c r="F20" s="4">
        <v>1.5</v>
      </c>
      <c r="G20" s="5"/>
      <c r="H20" s="5"/>
    </row>
    <row r="21" spans="1:36" x14ac:dyDescent="0.35">
      <c r="B21">
        <v>19</v>
      </c>
      <c r="C21" t="s">
        <v>17</v>
      </c>
      <c r="D21" s="7" t="s">
        <v>6</v>
      </c>
      <c r="E21" s="4">
        <v>2</v>
      </c>
      <c r="F21" s="4">
        <v>1</v>
      </c>
      <c r="I21" s="5"/>
    </row>
    <row r="22" spans="1:36" x14ac:dyDescent="0.35">
      <c r="B22">
        <v>20</v>
      </c>
      <c r="C22" t="s">
        <v>8</v>
      </c>
      <c r="D22" s="7" t="s">
        <v>6</v>
      </c>
      <c r="E22" s="4">
        <v>3</v>
      </c>
      <c r="F22" s="4">
        <v>10</v>
      </c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36" x14ac:dyDescent="0.35">
      <c r="B23">
        <v>21</v>
      </c>
      <c r="C23" t="s">
        <v>10</v>
      </c>
      <c r="D23" s="7" t="s">
        <v>6</v>
      </c>
      <c r="E23" s="4">
        <v>2</v>
      </c>
      <c r="F23" s="4">
        <v>6</v>
      </c>
      <c r="T23" s="5"/>
      <c r="U23" s="5"/>
      <c r="V23" s="5"/>
      <c r="W23" s="5"/>
      <c r="X23" s="5"/>
      <c r="Y23" s="5"/>
    </row>
    <row r="24" spans="1:36" x14ac:dyDescent="0.35">
      <c r="B24">
        <v>22</v>
      </c>
      <c r="C24" t="s">
        <v>11</v>
      </c>
      <c r="D24" s="7" t="s">
        <v>6</v>
      </c>
      <c r="E24" s="4">
        <v>1</v>
      </c>
      <c r="F24" s="4">
        <v>4</v>
      </c>
      <c r="Z24" s="5"/>
      <c r="AA24" s="5"/>
      <c r="AB24" s="5"/>
      <c r="AC24" s="5"/>
    </row>
    <row r="25" spans="1:36" x14ac:dyDescent="0.35">
      <c r="B25">
        <v>23</v>
      </c>
      <c r="C25" s="11" t="s">
        <v>31</v>
      </c>
      <c r="E25" s="4">
        <f>SUM(E20:E24)</f>
        <v>9</v>
      </c>
      <c r="F25" s="4">
        <f>SUM(F20:F24)</f>
        <v>22.5</v>
      </c>
    </row>
    <row r="26" spans="1:36" x14ac:dyDescent="0.35">
      <c r="B26">
        <v>24</v>
      </c>
    </row>
    <row r="27" spans="1:36" x14ac:dyDescent="0.35">
      <c r="A27" s="3" t="s">
        <v>18</v>
      </c>
      <c r="B27">
        <v>25</v>
      </c>
      <c r="C27" t="s">
        <v>5</v>
      </c>
      <c r="D27" s="7" t="s">
        <v>6</v>
      </c>
      <c r="E27" s="4">
        <v>2</v>
      </c>
      <c r="F27" s="4">
        <v>1.5</v>
      </c>
      <c r="G27" s="5"/>
      <c r="H27" s="5"/>
    </row>
    <row r="28" spans="1:36" x14ac:dyDescent="0.35">
      <c r="B28">
        <v>26</v>
      </c>
      <c r="C28" t="s">
        <v>19</v>
      </c>
      <c r="D28" s="7" t="s">
        <v>6</v>
      </c>
      <c r="E28" s="4">
        <v>3</v>
      </c>
      <c r="F28" s="4">
        <v>3</v>
      </c>
      <c r="J28" s="5"/>
      <c r="K28" s="5"/>
      <c r="L28" s="5"/>
    </row>
    <row r="29" spans="1:36" x14ac:dyDescent="0.35">
      <c r="B29">
        <v>27</v>
      </c>
      <c r="C29" t="s">
        <v>20</v>
      </c>
      <c r="D29" s="7" t="s">
        <v>6</v>
      </c>
      <c r="E29" s="4">
        <v>2</v>
      </c>
      <c r="F29" s="4">
        <v>1</v>
      </c>
      <c r="M29" s="5"/>
    </row>
    <row r="30" spans="1:36" x14ac:dyDescent="0.35">
      <c r="B30">
        <v>28</v>
      </c>
      <c r="C30" t="s">
        <v>10</v>
      </c>
      <c r="D30" s="7" t="s">
        <v>6</v>
      </c>
      <c r="E30" s="4">
        <v>7</v>
      </c>
      <c r="F30" s="4">
        <v>13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36" x14ac:dyDescent="0.35">
      <c r="B31">
        <v>29</v>
      </c>
      <c r="C31" t="s">
        <v>9</v>
      </c>
      <c r="D31" s="7" t="s">
        <v>6</v>
      </c>
      <c r="E31" s="4">
        <v>1</v>
      </c>
      <c r="F31" s="4">
        <v>4</v>
      </c>
      <c r="AA31" s="5"/>
      <c r="AB31" s="5"/>
      <c r="AC31" s="5"/>
      <c r="AD31" s="5"/>
    </row>
    <row r="32" spans="1:36" x14ac:dyDescent="0.35">
      <c r="B32">
        <v>30</v>
      </c>
      <c r="C32" t="s">
        <v>11</v>
      </c>
      <c r="D32" s="7" t="s">
        <v>6</v>
      </c>
      <c r="E32" s="4">
        <v>1</v>
      </c>
      <c r="F32" s="4">
        <v>1</v>
      </c>
      <c r="AE32" s="5"/>
    </row>
    <row r="33" spans="1:33" x14ac:dyDescent="0.35">
      <c r="B33">
        <v>31</v>
      </c>
      <c r="C33" t="s">
        <v>36</v>
      </c>
      <c r="D33" s="13" t="s">
        <v>37</v>
      </c>
      <c r="E33" s="4">
        <v>2</v>
      </c>
      <c r="F33" s="4">
        <v>3</v>
      </c>
      <c r="I33" s="12"/>
      <c r="AF33" s="5"/>
      <c r="AG33" s="5"/>
    </row>
    <row r="34" spans="1:33" x14ac:dyDescent="0.35">
      <c r="B34">
        <v>32</v>
      </c>
      <c r="C34" s="11" t="s">
        <v>31</v>
      </c>
      <c r="E34" s="4">
        <f>SUM(E27:E33)</f>
        <v>18</v>
      </c>
      <c r="F34" s="4">
        <f>SUM(F27:F33)</f>
        <v>26.5</v>
      </c>
    </row>
    <row r="35" spans="1:33" x14ac:dyDescent="0.35">
      <c r="B35">
        <v>33</v>
      </c>
    </row>
    <row r="36" spans="1:33" x14ac:dyDescent="0.35">
      <c r="A36" t="s">
        <v>21</v>
      </c>
      <c r="B36">
        <v>34</v>
      </c>
      <c r="C36" t="s">
        <v>5</v>
      </c>
      <c r="D36" s="7" t="s">
        <v>6</v>
      </c>
      <c r="E36" s="4">
        <v>1</v>
      </c>
      <c r="F36" s="4">
        <v>1.5</v>
      </c>
      <c r="G36" s="5"/>
      <c r="H36" s="5"/>
    </row>
    <row r="37" spans="1:33" x14ac:dyDescent="0.35">
      <c r="B37">
        <v>35</v>
      </c>
      <c r="C37" t="s">
        <v>22</v>
      </c>
      <c r="D37" s="7" t="s">
        <v>6</v>
      </c>
      <c r="E37" s="4">
        <v>2</v>
      </c>
      <c r="F37" s="4">
        <v>3</v>
      </c>
      <c r="I37" s="5"/>
      <c r="J37" s="5"/>
      <c r="K37" s="5"/>
    </row>
    <row r="38" spans="1:33" x14ac:dyDescent="0.35">
      <c r="B38">
        <v>36</v>
      </c>
      <c r="C38" t="s">
        <v>19</v>
      </c>
      <c r="D38" s="7" t="s">
        <v>6</v>
      </c>
      <c r="E38" s="4">
        <v>1</v>
      </c>
      <c r="F38" s="4">
        <v>2</v>
      </c>
      <c r="L38" s="5"/>
      <c r="M38" s="5"/>
    </row>
    <row r="39" spans="1:33" x14ac:dyDescent="0.35">
      <c r="B39">
        <v>37</v>
      </c>
      <c r="C39" t="s">
        <v>9</v>
      </c>
      <c r="D39" s="7" t="s">
        <v>6</v>
      </c>
      <c r="E39" s="4">
        <v>2</v>
      </c>
      <c r="F39" s="4">
        <v>2</v>
      </c>
      <c r="N39" s="5"/>
      <c r="O39" s="5"/>
    </row>
    <row r="40" spans="1:33" x14ac:dyDescent="0.35">
      <c r="B40">
        <v>38</v>
      </c>
      <c r="C40" t="s">
        <v>10</v>
      </c>
      <c r="D40" s="7" t="s">
        <v>6</v>
      </c>
      <c r="E40" s="4">
        <v>10</v>
      </c>
      <c r="F40" s="4">
        <v>16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3" x14ac:dyDescent="0.35">
      <c r="B41">
        <v>39</v>
      </c>
      <c r="C41" t="s">
        <v>11</v>
      </c>
      <c r="D41" s="7" t="s">
        <v>6</v>
      </c>
      <c r="E41" s="4">
        <v>1.5</v>
      </c>
      <c r="F41" s="4">
        <v>2</v>
      </c>
      <c r="AF41" s="5"/>
      <c r="AG41" s="5"/>
    </row>
    <row r="42" spans="1:33" x14ac:dyDescent="0.35">
      <c r="B42">
        <v>40</v>
      </c>
      <c r="C42" s="11" t="s">
        <v>31</v>
      </c>
      <c r="E42" s="4">
        <f>SUM(E36:E41)</f>
        <v>17.5</v>
      </c>
      <c r="F42" s="4">
        <f>SUM(F36:F41)</f>
        <v>26.5</v>
      </c>
    </row>
    <row r="43" spans="1:33" x14ac:dyDescent="0.35">
      <c r="B43">
        <v>41</v>
      </c>
    </row>
    <row r="44" spans="1:33" x14ac:dyDescent="0.35">
      <c r="A44" s="3" t="s">
        <v>23</v>
      </c>
      <c r="B44">
        <v>42</v>
      </c>
      <c r="C44" t="s">
        <v>5</v>
      </c>
      <c r="D44" s="7" t="s">
        <v>6</v>
      </c>
      <c r="E44" s="4">
        <v>1</v>
      </c>
      <c r="F44" s="4">
        <v>2</v>
      </c>
      <c r="G44" s="5"/>
      <c r="H44" s="5"/>
    </row>
    <row r="45" spans="1:33" x14ac:dyDescent="0.35">
      <c r="B45">
        <v>43</v>
      </c>
      <c r="C45" t="s">
        <v>19</v>
      </c>
      <c r="D45" s="7" t="s">
        <v>6</v>
      </c>
      <c r="E45" s="4">
        <v>3</v>
      </c>
      <c r="F45" s="4">
        <v>1</v>
      </c>
      <c r="I45" s="5"/>
    </row>
    <row r="46" spans="1:33" x14ac:dyDescent="0.35">
      <c r="B46">
        <v>44</v>
      </c>
      <c r="C46" t="s">
        <v>9</v>
      </c>
      <c r="D46" s="13" t="s">
        <v>37</v>
      </c>
      <c r="E46" s="4">
        <v>1</v>
      </c>
      <c r="I46" s="14"/>
    </row>
    <row r="47" spans="1:33" x14ac:dyDescent="0.35">
      <c r="B47">
        <v>45</v>
      </c>
      <c r="C47" t="s">
        <v>44</v>
      </c>
      <c r="D47" s="7" t="s">
        <v>6</v>
      </c>
      <c r="E47" s="4">
        <v>5</v>
      </c>
      <c r="F47" s="4">
        <v>10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33" x14ac:dyDescent="0.35">
      <c r="B48">
        <v>46</v>
      </c>
      <c r="C48" t="s">
        <v>43</v>
      </c>
      <c r="D48" s="13" t="s">
        <v>37</v>
      </c>
      <c r="E48" s="4">
        <v>0.5</v>
      </c>
    </row>
    <row r="49" spans="1:20" x14ac:dyDescent="0.35">
      <c r="B49">
        <v>47</v>
      </c>
      <c r="C49" t="s">
        <v>11</v>
      </c>
      <c r="D49" s="7" t="s">
        <v>6</v>
      </c>
      <c r="E49" s="4">
        <v>2</v>
      </c>
      <c r="F49" s="4">
        <v>1</v>
      </c>
      <c r="T49" s="5"/>
    </row>
    <row r="50" spans="1:20" x14ac:dyDescent="0.35">
      <c r="B50">
        <v>48</v>
      </c>
      <c r="C50" s="11" t="s">
        <v>31</v>
      </c>
      <c r="E50" s="4">
        <f>SUM(E44:E49)</f>
        <v>12.5</v>
      </c>
      <c r="F50" s="4">
        <f>SUM(F44:F49)</f>
        <v>14</v>
      </c>
    </row>
    <row r="51" spans="1:20" x14ac:dyDescent="0.35">
      <c r="B51">
        <v>49</v>
      </c>
    </row>
    <row r="52" spans="1:20" x14ac:dyDescent="0.35">
      <c r="A52" s="3" t="s">
        <v>24</v>
      </c>
      <c r="B52">
        <v>50</v>
      </c>
      <c r="C52" t="s">
        <v>5</v>
      </c>
      <c r="D52" s="7" t="s">
        <v>6</v>
      </c>
      <c r="E52" s="4">
        <v>1</v>
      </c>
      <c r="F52" s="4">
        <v>2</v>
      </c>
      <c r="G52" s="5"/>
      <c r="H52" s="5"/>
    </row>
    <row r="53" spans="1:20" x14ac:dyDescent="0.35">
      <c r="B53">
        <v>51</v>
      </c>
      <c r="C53" t="s">
        <v>8</v>
      </c>
      <c r="D53" s="7" t="s">
        <v>6</v>
      </c>
      <c r="E53" s="4">
        <v>3</v>
      </c>
      <c r="F53" s="4">
        <v>6</v>
      </c>
      <c r="G53" s="15"/>
      <c r="I53" s="5"/>
      <c r="J53" s="5"/>
      <c r="K53" s="5"/>
      <c r="L53" s="5"/>
      <c r="M53" s="5"/>
      <c r="N53" s="5"/>
      <c r="O53" s="14"/>
      <c r="P53" s="14"/>
    </row>
    <row r="54" spans="1:20" x14ac:dyDescent="0.35">
      <c r="B54">
        <v>52</v>
      </c>
      <c r="C54" t="s">
        <v>10</v>
      </c>
      <c r="D54" s="7" t="s">
        <v>6</v>
      </c>
      <c r="E54" s="4">
        <v>2</v>
      </c>
      <c r="F54" s="4">
        <v>4</v>
      </c>
      <c r="O54" s="5"/>
      <c r="P54" s="5"/>
      <c r="Q54" s="5"/>
      <c r="R54" s="5"/>
    </row>
    <row r="55" spans="1:20" x14ac:dyDescent="0.35">
      <c r="B55">
        <v>53</v>
      </c>
      <c r="C55" t="s">
        <v>11</v>
      </c>
      <c r="D55" s="7" t="s">
        <v>6</v>
      </c>
      <c r="E55" s="4">
        <v>1</v>
      </c>
      <c r="F55" s="4">
        <v>1</v>
      </c>
      <c r="S55" s="5"/>
    </row>
    <row r="56" spans="1:20" x14ac:dyDescent="0.35">
      <c r="B56">
        <v>54</v>
      </c>
      <c r="C56" s="11" t="s">
        <v>31</v>
      </c>
      <c r="E56" s="4">
        <f>SUM(E52:E55)</f>
        <v>7</v>
      </c>
      <c r="F56" s="4">
        <f>SUM(F52:F55)</f>
        <v>13</v>
      </c>
    </row>
    <row r="57" spans="1:20" x14ac:dyDescent="0.35">
      <c r="B57">
        <v>55</v>
      </c>
    </row>
    <row r="58" spans="1:20" x14ac:dyDescent="0.35">
      <c r="B58">
        <v>56</v>
      </c>
    </row>
    <row r="59" spans="1:20" x14ac:dyDescent="0.35">
      <c r="B59">
        <v>57</v>
      </c>
    </row>
    <row r="60" spans="1:20" x14ac:dyDescent="0.35">
      <c r="B60">
        <v>58</v>
      </c>
    </row>
    <row r="61" spans="1:20" x14ac:dyDescent="0.35">
      <c r="B61">
        <v>59</v>
      </c>
    </row>
    <row r="62" spans="1:20" x14ac:dyDescent="0.35">
      <c r="B62">
        <v>60</v>
      </c>
    </row>
    <row r="63" spans="1:20" x14ac:dyDescent="0.35">
      <c r="B63">
        <v>61</v>
      </c>
    </row>
    <row r="64" spans="1:20" x14ac:dyDescent="0.35">
      <c r="B64">
        <v>62</v>
      </c>
    </row>
    <row r="65" spans="2:2" x14ac:dyDescent="0.35">
      <c r="B65">
        <v>63</v>
      </c>
    </row>
    <row r="66" spans="2:2" x14ac:dyDescent="0.35">
      <c r="B66">
        <v>64</v>
      </c>
    </row>
    <row r="67" spans="2:2" x14ac:dyDescent="0.35">
      <c r="B67">
        <v>65</v>
      </c>
    </row>
    <row r="68" spans="2:2" x14ac:dyDescent="0.35">
      <c r="B68">
        <v>66</v>
      </c>
    </row>
    <row r="69" spans="2:2" x14ac:dyDescent="0.35">
      <c r="B69">
        <v>67</v>
      </c>
    </row>
    <row r="70" spans="2:2" x14ac:dyDescent="0.35">
      <c r="B70">
        <v>68</v>
      </c>
    </row>
    <row r="71" spans="2:2" x14ac:dyDescent="0.35">
      <c r="B71">
        <v>69</v>
      </c>
    </row>
    <row r="72" spans="2:2" x14ac:dyDescent="0.35">
      <c r="B7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D1F7-E7B7-4F36-8BB0-F9B8B2B60FEC}">
  <dimension ref="A1:H12"/>
  <sheetViews>
    <sheetView tabSelected="1" workbookViewId="0">
      <selection activeCell="F11" sqref="F11"/>
    </sheetView>
  </sheetViews>
  <sheetFormatPr defaultRowHeight="14.5" x14ac:dyDescent="0.35"/>
  <cols>
    <col min="3" max="3" width="19.54296875" customWidth="1"/>
    <col min="4" max="4" width="15.36328125" customWidth="1"/>
    <col min="5" max="5" width="16.54296875" customWidth="1"/>
    <col min="6" max="6" width="14.90625" customWidth="1"/>
    <col min="7" max="7" width="11.453125" customWidth="1"/>
    <col min="8" max="8" width="10.453125" customWidth="1"/>
  </cols>
  <sheetData>
    <row r="1" spans="1:8" ht="28.5" x14ac:dyDescent="0.65">
      <c r="A1" s="1" t="s">
        <v>25</v>
      </c>
    </row>
    <row r="2" spans="1:8" x14ac:dyDescent="0.35">
      <c r="B2" t="s">
        <v>26</v>
      </c>
      <c r="C2" s="8">
        <v>45693</v>
      </c>
      <c r="D2" s="8">
        <v>45695</v>
      </c>
      <c r="E2" s="8">
        <v>45700</v>
      </c>
      <c r="F2" s="8">
        <v>45702</v>
      </c>
      <c r="G2" s="8">
        <v>45705</v>
      </c>
      <c r="H2" s="8">
        <v>45707</v>
      </c>
    </row>
    <row r="3" spans="1:8" ht="42.5" customHeight="1" x14ac:dyDescent="0.35">
      <c r="C3" s="9" t="s">
        <v>27</v>
      </c>
      <c r="D3" s="9" t="s">
        <v>30</v>
      </c>
      <c r="E3" s="9" t="s">
        <v>28</v>
      </c>
      <c r="F3" s="9" t="s">
        <v>41</v>
      </c>
      <c r="G3" s="9" t="s">
        <v>42</v>
      </c>
      <c r="H3" s="9" t="s">
        <v>45</v>
      </c>
    </row>
    <row r="4" spans="1:8" x14ac:dyDescent="0.35">
      <c r="B4" t="s">
        <v>29</v>
      </c>
      <c r="C4">
        <v>2</v>
      </c>
      <c r="D4">
        <v>2.5</v>
      </c>
      <c r="E4">
        <v>1.5</v>
      </c>
      <c r="F4">
        <v>1.5</v>
      </c>
      <c r="G4">
        <v>0.5</v>
      </c>
      <c r="H4">
        <v>1.5</v>
      </c>
    </row>
    <row r="5" spans="1:8" x14ac:dyDescent="0.35">
      <c r="A5" t="s">
        <v>4</v>
      </c>
      <c r="B5">
        <f>IF(C5,C4,0)+IF(D5,D4,0)+IF(E5,E4,0)+IF(F5,F4,0)+IF(H5,H4,0)</f>
        <v>9</v>
      </c>
      <c r="C5" s="10" t="b">
        <v>1</v>
      </c>
      <c r="D5" s="10" t="b">
        <v>1</v>
      </c>
      <c r="E5" s="10" t="b">
        <v>1</v>
      </c>
      <c r="F5" s="10" t="b">
        <v>1</v>
      </c>
      <c r="H5" s="10" t="b">
        <v>1</v>
      </c>
    </row>
    <row r="6" spans="1:8" x14ac:dyDescent="0.35">
      <c r="A6" t="s">
        <v>12</v>
      </c>
      <c r="B6">
        <f>IF(C6,C4,0)+IF(D6,D4,0)+IF(E6,E4,0)+IF(F6,F4,0)+IF(G6,G4,0)+IF(H6,H4,0)</f>
        <v>9.5</v>
      </c>
      <c r="C6" s="10" t="b">
        <v>1</v>
      </c>
      <c r="D6" s="10" t="b">
        <v>1</v>
      </c>
      <c r="E6" s="10" t="b">
        <v>1</v>
      </c>
      <c r="F6" s="10" t="b">
        <v>1</v>
      </c>
      <c r="G6" s="10" t="b">
        <v>1</v>
      </c>
      <c r="H6" s="10" t="b">
        <v>1</v>
      </c>
    </row>
    <row r="7" spans="1:8" x14ac:dyDescent="0.35">
      <c r="A7" t="s">
        <v>16</v>
      </c>
      <c r="B7">
        <f>IF(C7,C4,0)+IF(D7,D4,0)+IF(E7,E4,0)+IF(F7,F4,0)+IF(G7,G4,0)+IF(H7,H4,0)</f>
        <v>9.5</v>
      </c>
      <c r="C7" s="10" t="b">
        <v>1</v>
      </c>
      <c r="D7" s="10" t="b">
        <v>1</v>
      </c>
      <c r="E7" s="10" t="b">
        <v>1</v>
      </c>
      <c r="F7" s="10" t="b">
        <v>1</v>
      </c>
      <c r="G7" s="10" t="b">
        <v>1</v>
      </c>
      <c r="H7" s="10" t="b">
        <v>1</v>
      </c>
    </row>
    <row r="8" spans="1:8" x14ac:dyDescent="0.35">
      <c r="A8" t="s">
        <v>18</v>
      </c>
      <c r="B8">
        <f>IF(C8,C4,0)+IF(D8,D4,0)+IF(E8,E4,0)+IF(F8,F4,0)+IF(H8,H4,0)</f>
        <v>9</v>
      </c>
      <c r="C8" s="10" t="b">
        <v>1</v>
      </c>
      <c r="D8" s="10" t="b">
        <v>1</v>
      </c>
      <c r="E8" s="10" t="b">
        <v>1</v>
      </c>
      <c r="F8" s="10" t="b">
        <v>1</v>
      </c>
      <c r="H8" s="10" t="b">
        <v>1</v>
      </c>
    </row>
    <row r="9" spans="1:8" x14ac:dyDescent="0.35">
      <c r="A9" t="s">
        <v>21</v>
      </c>
      <c r="B9">
        <f>IF(C9,C4,0)+IF(D9,D4,0)+IF(E9,E4,0)+F9+IF(G9,G4,0)+IF(H9,H4,0)</f>
        <v>8.5</v>
      </c>
      <c r="C9" s="10" t="b">
        <v>1</v>
      </c>
      <c r="D9" s="10" t="b">
        <v>1</v>
      </c>
      <c r="E9" s="10" t="b">
        <v>1</v>
      </c>
      <c r="F9">
        <v>0.5</v>
      </c>
      <c r="G9" s="10" t="b">
        <v>1</v>
      </c>
      <c r="H9" s="10" t="b">
        <v>1</v>
      </c>
    </row>
    <row r="10" spans="1:8" x14ac:dyDescent="0.35">
      <c r="A10" t="s">
        <v>23</v>
      </c>
      <c r="B10">
        <f>IF(C10,C4,0)+IF(D10,D4,0)+IF(E10,E4,0)+F10+IF(G10,G4,0)+IF(H10,H4,0)</f>
        <v>5.5</v>
      </c>
      <c r="C10" s="10" t="b">
        <v>1</v>
      </c>
      <c r="E10" s="10" t="b">
        <v>1</v>
      </c>
      <c r="F10">
        <v>0.5</v>
      </c>
      <c r="H10" s="10" t="b">
        <v>1</v>
      </c>
    </row>
    <row r="11" spans="1:8" x14ac:dyDescent="0.35">
      <c r="A11" t="s">
        <v>24</v>
      </c>
      <c r="B11">
        <f>IF(C11,C4,0)+IF(D11,D4,0)+IF(E11,E4,0)+IF(G11,G4,0)+IF(H11,H4,0)</f>
        <v>5.5</v>
      </c>
      <c r="D11" s="10" t="b">
        <v>1</v>
      </c>
      <c r="E11" s="10" t="b">
        <v>1</v>
      </c>
      <c r="H11" s="10" t="b">
        <v>1</v>
      </c>
    </row>
    <row r="12" spans="1:8" x14ac:dyDescent="0.35">
      <c r="A12" t="s">
        <v>31</v>
      </c>
      <c r="B12">
        <f xml:space="preserve"> B5+B6+B7+B8+B9+B10+B11</f>
        <v>56.5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995-AE3C-4214-8F34-DAFFDE125776}">
  <dimension ref="A1:H4"/>
  <sheetViews>
    <sheetView workbookViewId="0">
      <selection activeCell="C13" sqref="C13"/>
    </sheetView>
  </sheetViews>
  <sheetFormatPr defaultRowHeight="14.5" x14ac:dyDescent="0.35"/>
  <cols>
    <col min="1" max="1" width="43" customWidth="1"/>
    <col min="2" max="8" width="7" customWidth="1"/>
  </cols>
  <sheetData>
    <row r="1" spans="1:8" x14ac:dyDescent="0.35">
      <c r="B1" t="s">
        <v>4</v>
      </c>
      <c r="C1" t="s">
        <v>12</v>
      </c>
      <c r="D1" t="s">
        <v>16</v>
      </c>
      <c r="E1" t="s">
        <v>18</v>
      </c>
      <c r="F1" t="s">
        <v>21</v>
      </c>
      <c r="G1" t="s">
        <v>23</v>
      </c>
      <c r="H1" t="s">
        <v>24</v>
      </c>
    </row>
    <row r="2" spans="1:8" x14ac:dyDescent="0.35">
      <c r="A2" t="s">
        <v>34</v>
      </c>
      <c r="B2">
        <v>5</v>
      </c>
      <c r="C2">
        <v>6</v>
      </c>
      <c r="D2">
        <v>2</v>
      </c>
      <c r="E2">
        <v>2</v>
      </c>
      <c r="F2">
        <v>8</v>
      </c>
      <c r="G2">
        <v>7</v>
      </c>
      <c r="H2">
        <v>5</v>
      </c>
    </row>
    <row r="3" spans="1:8" x14ac:dyDescent="0.35">
      <c r="A3" t="s">
        <v>46</v>
      </c>
    </row>
    <row r="4" spans="1:8" x14ac:dyDescent="0.35">
      <c r="A4" t="s">
        <v>35</v>
      </c>
      <c r="B4">
        <v>10</v>
      </c>
      <c r="C4">
        <v>15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Gantt</vt:lpstr>
      <vt:lpstr>SA</vt:lpstr>
      <vt:lpstr>Meetings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 Peck</dc:creator>
  <cp:keywords/>
  <dc:description/>
  <cp:lastModifiedBy>Peck, Shan (peck4254@vandals.uidaho.edu)</cp:lastModifiedBy>
  <cp:revision/>
  <dcterms:created xsi:type="dcterms:W3CDTF">2025-02-06T00:36:39Z</dcterms:created>
  <dcterms:modified xsi:type="dcterms:W3CDTF">2025-02-20T13:27:31Z</dcterms:modified>
  <cp:category/>
  <cp:contentStatus/>
</cp:coreProperties>
</file>