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Лист1" sheetId="1" r:id="rId1"/>
    <sheet name="Лист3" sheetId="3" r:id="rId2"/>
    <sheet name="Лист2" sheetId="2" r:id="rId3"/>
    <sheet name="Лист4" sheetId="4" r:id="rId4"/>
  </sheets>
  <definedNames>
    <definedName name="_xlnm._FilterDatabase" localSheetId="1" hidden="1">Лист3!$A$169:$F$218</definedName>
  </definedNames>
  <calcPr calcId="125725"/>
</workbook>
</file>

<file path=xl/calcChain.xml><?xml version="1.0" encoding="utf-8"?>
<calcChain xmlns="http://schemas.openxmlformats.org/spreadsheetml/2006/main">
  <c r="N10" i="1"/>
  <c r="D221" i="3" l="1"/>
  <c r="E221" s="1"/>
  <c r="F221" s="1"/>
  <c r="C175" l="1"/>
  <c r="C176"/>
  <c r="D177" s="1"/>
  <c r="E177" s="1"/>
  <c r="F177" s="1"/>
  <c r="G177" s="1"/>
  <c r="D176"/>
  <c r="E176" s="1"/>
  <c r="F176" s="1"/>
  <c r="G176" s="1"/>
  <c r="C177"/>
  <c r="D178" s="1"/>
  <c r="E178" s="1"/>
  <c r="F178" s="1"/>
  <c r="G178" s="1"/>
  <c r="C178"/>
  <c r="C179"/>
  <c r="D179"/>
  <c r="E179" s="1"/>
  <c r="F179" s="1"/>
  <c r="G179" s="1"/>
  <c r="C180"/>
  <c r="D180" s="1"/>
  <c r="E180" s="1"/>
  <c r="F180" s="1"/>
  <c r="G180" s="1"/>
  <c r="C181"/>
  <c r="D181"/>
  <c r="E181" s="1"/>
  <c r="F181" s="1"/>
  <c r="G181" s="1"/>
  <c r="C182"/>
  <c r="C183"/>
  <c r="C184"/>
  <c r="D184"/>
  <c r="E184" s="1"/>
  <c r="F184" s="1"/>
  <c r="G184" s="1"/>
  <c r="C185"/>
  <c r="D186" s="1"/>
  <c r="E186" s="1"/>
  <c r="F186" s="1"/>
  <c r="G186" s="1"/>
  <c r="C186"/>
  <c r="D187" s="1"/>
  <c r="E187" s="1"/>
  <c r="F187" s="1"/>
  <c r="G187" s="1"/>
  <c r="C187"/>
  <c r="C188"/>
  <c r="D189" s="1"/>
  <c r="E189" s="1"/>
  <c r="F189" s="1"/>
  <c r="G189" s="1"/>
  <c r="D188"/>
  <c r="E188" s="1"/>
  <c r="F188" s="1"/>
  <c r="G188" s="1"/>
  <c r="C189"/>
  <c r="C190"/>
  <c r="C191"/>
  <c r="C192"/>
  <c r="D192"/>
  <c r="E192" s="1"/>
  <c r="F192" s="1"/>
  <c r="G192" s="1"/>
  <c r="C193"/>
  <c r="D194" s="1"/>
  <c r="E194" s="1"/>
  <c r="F194" s="1"/>
  <c r="G194" s="1"/>
  <c r="C194"/>
  <c r="C195"/>
  <c r="C196"/>
  <c r="D197" s="1"/>
  <c r="E197" s="1"/>
  <c r="F197" s="1"/>
  <c r="G197" s="1"/>
  <c r="D196"/>
  <c r="E196" s="1"/>
  <c r="F196" s="1"/>
  <c r="G196" s="1"/>
  <c r="C197"/>
  <c r="D198" s="1"/>
  <c r="E198" s="1"/>
  <c r="F198" s="1"/>
  <c r="G198" s="1"/>
  <c r="C198"/>
  <c r="D199" s="1"/>
  <c r="E199" s="1"/>
  <c r="F199" s="1"/>
  <c r="G199" s="1"/>
  <c r="C199"/>
  <c r="C200"/>
  <c r="D201" s="1"/>
  <c r="E201" s="1"/>
  <c r="F201" s="1"/>
  <c r="G201" s="1"/>
  <c r="D200"/>
  <c r="E200"/>
  <c r="F200" s="1"/>
  <c r="G200" s="1"/>
  <c r="C201"/>
  <c r="C202"/>
  <c r="D203" s="1"/>
  <c r="E203" s="1"/>
  <c r="F203" s="1"/>
  <c r="G203" s="1"/>
  <c r="C203"/>
  <c r="C204"/>
  <c r="D204"/>
  <c r="E204" s="1"/>
  <c r="F204" s="1"/>
  <c r="G204" s="1"/>
  <c r="C205"/>
  <c r="D206" s="1"/>
  <c r="E206" s="1"/>
  <c r="F206" s="1"/>
  <c r="G206" s="1"/>
  <c r="C206"/>
  <c r="D207" s="1"/>
  <c r="E207" s="1"/>
  <c r="F207" s="1"/>
  <c r="G207" s="1"/>
  <c r="C207"/>
  <c r="C208"/>
  <c r="D208"/>
  <c r="E208" s="1"/>
  <c r="F208" s="1"/>
  <c r="G208" s="1"/>
  <c r="C209"/>
  <c r="D210" s="1"/>
  <c r="E210" s="1"/>
  <c r="F210" s="1"/>
  <c r="G210" s="1"/>
  <c r="C210"/>
  <c r="C211"/>
  <c r="C212"/>
  <c r="D212"/>
  <c r="E212" s="1"/>
  <c r="F212" s="1"/>
  <c r="G212" s="1"/>
  <c r="C213"/>
  <c r="D213"/>
  <c r="E213" s="1"/>
  <c r="F213" s="1"/>
  <c r="G213" s="1"/>
  <c r="C214"/>
  <c r="D214" s="1"/>
  <c r="E214" s="1"/>
  <c r="F214" s="1"/>
  <c r="G214" s="1"/>
  <c r="C215"/>
  <c r="D215" s="1"/>
  <c r="E215" s="1"/>
  <c r="F215" s="1"/>
  <c r="G215" s="1"/>
  <c r="C216"/>
  <c r="D216"/>
  <c r="E216" s="1"/>
  <c r="F216" s="1"/>
  <c r="G216" s="1"/>
  <c r="C217"/>
  <c r="C218"/>
  <c r="C174"/>
  <c r="D173"/>
  <c r="E173" s="1"/>
  <c r="F173" s="1"/>
  <c r="G173" s="1"/>
  <c r="C173"/>
  <c r="C172"/>
  <c r="D171"/>
  <c r="E171" s="1"/>
  <c r="F171" s="1"/>
  <c r="G171" s="1"/>
  <c r="C171"/>
  <c r="D172" s="1"/>
  <c r="E172" s="1"/>
  <c r="F172" s="1"/>
  <c r="G172" s="1"/>
  <c r="C170"/>
  <c r="C169"/>
  <c r="C116"/>
  <c r="D116"/>
  <c r="E116" s="1"/>
  <c r="F116"/>
  <c r="G116" s="1"/>
  <c r="C117"/>
  <c r="C118"/>
  <c r="D119" s="1"/>
  <c r="E119" s="1"/>
  <c r="F119" s="1"/>
  <c r="G119" s="1"/>
  <c r="D118"/>
  <c r="E118" s="1"/>
  <c r="F118" s="1"/>
  <c r="G118" s="1"/>
  <c r="C119"/>
  <c r="C120"/>
  <c r="D120"/>
  <c r="E120" s="1"/>
  <c r="F120" s="1"/>
  <c r="G120" s="1"/>
  <c r="C121"/>
  <c r="C122"/>
  <c r="C123"/>
  <c r="D124" s="1"/>
  <c r="E124" s="1"/>
  <c r="F124" s="1"/>
  <c r="G124" s="1"/>
  <c r="D123"/>
  <c r="E123"/>
  <c r="F123" s="1"/>
  <c r="G123" s="1"/>
  <c r="C124"/>
  <c r="C125"/>
  <c r="D125"/>
  <c r="E125" s="1"/>
  <c r="F125" s="1"/>
  <c r="G125" s="1"/>
  <c r="C126"/>
  <c r="C127"/>
  <c r="C128"/>
  <c r="D128"/>
  <c r="E128" s="1"/>
  <c r="F128" s="1"/>
  <c r="G128" s="1"/>
  <c r="C129"/>
  <c r="C130"/>
  <c r="C131"/>
  <c r="C132"/>
  <c r="D132"/>
  <c r="E132" s="1"/>
  <c r="F132" s="1"/>
  <c r="G132" s="1"/>
  <c r="C133"/>
  <c r="C134"/>
  <c r="C135"/>
  <c r="D135" s="1"/>
  <c r="E135" s="1"/>
  <c r="F135" s="1"/>
  <c r="G135" s="1"/>
  <c r="C136"/>
  <c r="D136"/>
  <c r="E136" s="1"/>
  <c r="F136" s="1"/>
  <c r="G136" s="1"/>
  <c r="C137"/>
  <c r="D137"/>
  <c r="E137" s="1"/>
  <c r="F137" s="1"/>
  <c r="G137" s="1"/>
  <c r="C138"/>
  <c r="D138" s="1"/>
  <c r="E138" s="1"/>
  <c r="F138" s="1"/>
  <c r="G138" s="1"/>
  <c r="C139"/>
  <c r="C140"/>
  <c r="D140"/>
  <c r="E140" s="1"/>
  <c r="F140" s="1"/>
  <c r="G140" s="1"/>
  <c r="C141"/>
  <c r="C142"/>
  <c r="C143"/>
  <c r="C144"/>
  <c r="D145" s="1"/>
  <c r="E145" s="1"/>
  <c r="F145" s="1"/>
  <c r="G145" s="1"/>
  <c r="D144"/>
  <c r="E144" s="1"/>
  <c r="F144" s="1"/>
  <c r="G144" s="1"/>
  <c r="C145"/>
  <c r="C146"/>
  <c r="C147"/>
  <c r="C148"/>
  <c r="D149" s="1"/>
  <c r="E149" s="1"/>
  <c r="F149" s="1"/>
  <c r="G149" s="1"/>
  <c r="D148"/>
  <c r="E148" s="1"/>
  <c r="F148" s="1"/>
  <c r="G148" s="1"/>
  <c r="C149"/>
  <c r="C150"/>
  <c r="D150" s="1"/>
  <c r="E150" s="1"/>
  <c r="F150" s="1"/>
  <c r="G150" s="1"/>
  <c r="C151"/>
  <c r="C152"/>
  <c r="D153" s="1"/>
  <c r="E153" s="1"/>
  <c r="F153" s="1"/>
  <c r="G153" s="1"/>
  <c r="D152"/>
  <c r="E152" s="1"/>
  <c r="F152" s="1"/>
  <c r="G152" s="1"/>
  <c r="C153"/>
  <c r="C154"/>
  <c r="C155"/>
  <c r="C156"/>
  <c r="D156"/>
  <c r="E156" s="1"/>
  <c r="F156" s="1"/>
  <c r="G156" s="1"/>
  <c r="C157"/>
  <c r="D158" s="1"/>
  <c r="E158" s="1"/>
  <c r="F158" s="1"/>
  <c r="G158" s="1"/>
  <c r="C158"/>
  <c r="C159"/>
  <c r="C160"/>
  <c r="D161" s="1"/>
  <c r="E161" s="1"/>
  <c r="F161" s="1"/>
  <c r="G161" s="1"/>
  <c r="D160"/>
  <c r="E160" s="1"/>
  <c r="F160" s="1"/>
  <c r="G160" s="1"/>
  <c r="C161"/>
  <c r="C162"/>
  <c r="D162" s="1"/>
  <c r="E162" s="1"/>
  <c r="F162" s="1"/>
  <c r="G162" s="1"/>
  <c r="C115"/>
  <c r="D115" s="1"/>
  <c r="E115" s="1"/>
  <c r="F115"/>
  <c r="G115" s="1"/>
  <c r="C114"/>
  <c r="C64"/>
  <c r="D64"/>
  <c r="E64" s="1"/>
  <c r="F64"/>
  <c r="G64" s="1"/>
  <c r="C65"/>
  <c r="F65"/>
  <c r="G65" s="1"/>
  <c r="C66"/>
  <c r="D66"/>
  <c r="E66" s="1"/>
  <c r="F66"/>
  <c r="G66" s="1"/>
  <c r="C67"/>
  <c r="D68" s="1"/>
  <c r="E68" s="1"/>
  <c r="F68" s="1"/>
  <c r="G68" s="1"/>
  <c r="C68"/>
  <c r="C69"/>
  <c r="C70"/>
  <c r="D71" s="1"/>
  <c r="E71" s="1"/>
  <c r="F71" s="1"/>
  <c r="G71" s="1"/>
  <c r="D70"/>
  <c r="E70" s="1"/>
  <c r="F70" s="1"/>
  <c r="G70" s="1"/>
  <c r="C71"/>
  <c r="C72"/>
  <c r="D72"/>
  <c r="E72" s="1"/>
  <c r="F72" s="1"/>
  <c r="G72" s="1"/>
  <c r="C73"/>
  <c r="C74"/>
  <c r="C75"/>
  <c r="D75"/>
  <c r="E75" s="1"/>
  <c r="F75" s="1"/>
  <c r="G75" s="1"/>
  <c r="C76"/>
  <c r="D77" s="1"/>
  <c r="E77" s="1"/>
  <c r="F77" s="1"/>
  <c r="G77" s="1"/>
  <c r="C77"/>
  <c r="C78"/>
  <c r="D78"/>
  <c r="E78" s="1"/>
  <c r="F78" s="1"/>
  <c r="G78" s="1"/>
  <c r="C79"/>
  <c r="C80"/>
  <c r="C81"/>
  <c r="D82" s="1"/>
  <c r="E82" s="1"/>
  <c r="F82" s="1"/>
  <c r="G82" s="1"/>
  <c r="D81"/>
  <c r="E81" s="1"/>
  <c r="F81" s="1"/>
  <c r="G81" s="1"/>
  <c r="C82"/>
  <c r="D83" s="1"/>
  <c r="E83" s="1"/>
  <c r="F83" s="1"/>
  <c r="G83" s="1"/>
  <c r="C83"/>
  <c r="C84"/>
  <c r="C85"/>
  <c r="D85"/>
  <c r="E85" s="1"/>
  <c r="F85" s="1"/>
  <c r="G85" s="1"/>
  <c r="C86"/>
  <c r="C87"/>
  <c r="C88"/>
  <c r="C89"/>
  <c r="D89"/>
  <c r="E89" s="1"/>
  <c r="F89" s="1"/>
  <c r="G89" s="1"/>
  <c r="C90"/>
  <c r="C91"/>
  <c r="D91" s="1"/>
  <c r="E91" s="1"/>
  <c r="F91" s="1"/>
  <c r="G91" s="1"/>
  <c r="C92"/>
  <c r="C93"/>
  <c r="D93"/>
  <c r="E93" s="1"/>
  <c r="F93" s="1"/>
  <c r="G93" s="1"/>
  <c r="C94"/>
  <c r="C95"/>
  <c r="D95"/>
  <c r="E95" s="1"/>
  <c r="F95" s="1"/>
  <c r="G95" s="1"/>
  <c r="C96"/>
  <c r="C97"/>
  <c r="D98" s="1"/>
  <c r="E98" s="1"/>
  <c r="F98" s="1"/>
  <c r="G98" s="1"/>
  <c r="C98"/>
  <c r="C99"/>
  <c r="D99"/>
  <c r="E99" s="1"/>
  <c r="F99" s="1"/>
  <c r="G99" s="1"/>
  <c r="C100"/>
  <c r="C101"/>
  <c r="C102"/>
  <c r="C103"/>
  <c r="D103"/>
  <c r="E103" s="1"/>
  <c r="F103" s="1"/>
  <c r="G103" s="1"/>
  <c r="C104"/>
  <c r="C105"/>
  <c r="D106" s="1"/>
  <c r="E106" s="1"/>
  <c r="F106" s="1"/>
  <c r="G106" s="1"/>
  <c r="C106"/>
  <c r="C107"/>
  <c r="D108" s="1"/>
  <c r="E108" s="1"/>
  <c r="F108" s="1"/>
  <c r="G108" s="1"/>
  <c r="D107"/>
  <c r="E107" s="1"/>
  <c r="F107" s="1"/>
  <c r="G107" s="1"/>
  <c r="C108"/>
  <c r="C109"/>
  <c r="C62"/>
  <c r="F63"/>
  <c r="G63" s="1"/>
  <c r="C63"/>
  <c r="C57"/>
  <c r="C14"/>
  <c r="D14"/>
  <c r="E14" s="1"/>
  <c r="F14"/>
  <c r="C15"/>
  <c r="C16"/>
  <c r="C17"/>
  <c r="F17"/>
  <c r="C18"/>
  <c r="D18"/>
  <c r="E18" s="1"/>
  <c r="F18"/>
  <c r="C19"/>
  <c r="C20"/>
  <c r="C21"/>
  <c r="D21"/>
  <c r="E21" s="1"/>
  <c r="F21" s="1"/>
  <c r="C22"/>
  <c r="C23"/>
  <c r="D23"/>
  <c r="E23" s="1"/>
  <c r="F23" s="1"/>
  <c r="C24"/>
  <c r="C25"/>
  <c r="C26"/>
  <c r="D26"/>
  <c r="E26" s="1"/>
  <c r="F26" s="1"/>
  <c r="C27"/>
  <c r="C28"/>
  <c r="C29"/>
  <c r="F29"/>
  <c r="C30"/>
  <c r="D30"/>
  <c r="E30" s="1"/>
  <c r="F30"/>
  <c r="C31"/>
  <c r="C32"/>
  <c r="C33"/>
  <c r="C34"/>
  <c r="D34"/>
  <c r="E34" s="1"/>
  <c r="F34" s="1"/>
  <c r="C35"/>
  <c r="C36"/>
  <c r="C37"/>
  <c r="C38"/>
  <c r="D38"/>
  <c r="E38" s="1"/>
  <c r="F38" s="1"/>
  <c r="C39"/>
  <c r="C40"/>
  <c r="C41"/>
  <c r="C42"/>
  <c r="D42"/>
  <c r="E42" s="1"/>
  <c r="F42" s="1"/>
  <c r="C43"/>
  <c r="C44"/>
  <c r="D45" s="1"/>
  <c r="E45" s="1"/>
  <c r="F45" s="1"/>
  <c r="G45" s="1"/>
  <c r="C45"/>
  <c r="C46"/>
  <c r="D46"/>
  <c r="E46" s="1"/>
  <c r="F46" s="1"/>
  <c r="C47"/>
  <c r="C48"/>
  <c r="D49" s="1"/>
  <c r="E49" s="1"/>
  <c r="F49" s="1"/>
  <c r="G49" s="1"/>
  <c r="C49"/>
  <c r="C50"/>
  <c r="D50"/>
  <c r="E50" s="1"/>
  <c r="F50" s="1"/>
  <c r="C51"/>
  <c r="C52"/>
  <c r="C53"/>
  <c r="C54"/>
  <c r="D54"/>
  <c r="E54" s="1"/>
  <c r="F54" s="1"/>
  <c r="C55"/>
  <c r="C56"/>
  <c r="C7"/>
  <c r="D7"/>
  <c r="E7" s="1"/>
  <c r="F7" s="1"/>
  <c r="C8"/>
  <c r="C9"/>
  <c r="F9"/>
  <c r="C10"/>
  <c r="D10"/>
  <c r="E10" s="1"/>
  <c r="F10"/>
  <c r="C11"/>
  <c r="D12" s="1"/>
  <c r="E12" s="1"/>
  <c r="F12" s="1"/>
  <c r="G12" s="1"/>
  <c r="C12"/>
  <c r="C13"/>
  <c r="F13"/>
  <c r="C4"/>
  <c r="F4"/>
  <c r="C5"/>
  <c r="D5"/>
  <c r="E5" s="1"/>
  <c r="F5"/>
  <c r="C6"/>
  <c r="C3"/>
  <c r="D218" l="1"/>
  <c r="E218" s="1"/>
  <c r="F218" s="1"/>
  <c r="D211"/>
  <c r="E211" s="1"/>
  <c r="F211" s="1"/>
  <c r="G211" s="1"/>
  <c r="D175"/>
  <c r="E175" s="1"/>
  <c r="F175" s="1"/>
  <c r="G175" s="1"/>
  <c r="D205"/>
  <c r="E205" s="1"/>
  <c r="F205" s="1"/>
  <c r="G205" s="1"/>
  <c r="D202"/>
  <c r="E202" s="1"/>
  <c r="F202" s="1"/>
  <c r="G202" s="1"/>
  <c r="D195"/>
  <c r="E195" s="1"/>
  <c r="F195" s="1"/>
  <c r="G195" s="1"/>
  <c r="D217"/>
  <c r="E217" s="1"/>
  <c r="F217" s="1"/>
  <c r="G217" s="1"/>
  <c r="D209"/>
  <c r="E209" s="1"/>
  <c r="F209" s="1"/>
  <c r="G209" s="1"/>
  <c r="D190"/>
  <c r="E190" s="1"/>
  <c r="F190" s="1"/>
  <c r="G190" s="1"/>
  <c r="D182"/>
  <c r="E182" s="1"/>
  <c r="F182" s="1"/>
  <c r="G182" s="1"/>
  <c r="D174"/>
  <c r="E174" s="1"/>
  <c r="F174" s="1"/>
  <c r="G174" s="1"/>
  <c r="D170"/>
  <c r="E170" s="1"/>
  <c r="F170" s="1"/>
  <c r="D193"/>
  <c r="E193" s="1"/>
  <c r="F193" s="1"/>
  <c r="G193" s="1"/>
  <c r="D185"/>
  <c r="E185" s="1"/>
  <c r="F185" s="1"/>
  <c r="G185" s="1"/>
  <c r="D159"/>
  <c r="E159" s="1"/>
  <c r="F159" s="1"/>
  <c r="G159" s="1"/>
  <c r="D154"/>
  <c r="E154" s="1"/>
  <c r="F154" s="1"/>
  <c r="G154" s="1"/>
  <c r="D142"/>
  <c r="E142" s="1"/>
  <c r="F142" s="1"/>
  <c r="G142" s="1"/>
  <c r="D121"/>
  <c r="E121" s="1"/>
  <c r="F121" s="1"/>
  <c r="G121" s="1"/>
  <c r="D143"/>
  <c r="E143" s="1"/>
  <c r="F143" s="1"/>
  <c r="G143" s="1"/>
  <c r="D133"/>
  <c r="E133" s="1"/>
  <c r="F133" s="1"/>
  <c r="G133" s="1"/>
  <c r="D122"/>
  <c r="E122" s="1"/>
  <c r="F122" s="1"/>
  <c r="G122" s="1"/>
  <c r="D129"/>
  <c r="E129" s="1"/>
  <c r="F129" s="1"/>
  <c r="G129" s="1"/>
  <c r="D146"/>
  <c r="E146" s="1"/>
  <c r="F146" s="1"/>
  <c r="G146" s="1"/>
  <c r="D117"/>
  <c r="E117" s="1"/>
  <c r="F117" s="1"/>
  <c r="D157"/>
  <c r="E157" s="1"/>
  <c r="F157" s="1"/>
  <c r="G157" s="1"/>
  <c r="D151"/>
  <c r="E151" s="1"/>
  <c r="F151" s="1"/>
  <c r="G151" s="1"/>
  <c r="D134"/>
  <c r="E134" s="1"/>
  <c r="F134" s="1"/>
  <c r="G134" s="1"/>
  <c r="D126"/>
  <c r="E126" s="1"/>
  <c r="F126" s="1"/>
  <c r="G126" s="1"/>
  <c r="D141"/>
  <c r="E141" s="1"/>
  <c r="F141" s="1"/>
  <c r="G141" s="1"/>
  <c r="D130"/>
  <c r="E130" s="1"/>
  <c r="F130" s="1"/>
  <c r="G130" s="1"/>
  <c r="D127"/>
  <c r="E127" s="1"/>
  <c r="F127" s="1"/>
  <c r="G127" s="1"/>
  <c r="D88"/>
  <c r="E88" s="1"/>
  <c r="F88" s="1"/>
  <c r="G88" s="1"/>
  <c r="D67"/>
  <c r="D90"/>
  <c r="E90" s="1"/>
  <c r="F90" s="1"/>
  <c r="G90" s="1"/>
  <c r="D84"/>
  <c r="E84" s="1"/>
  <c r="F84" s="1"/>
  <c r="G84" s="1"/>
  <c r="D102"/>
  <c r="E102" s="1"/>
  <c r="F102" s="1"/>
  <c r="G102" s="1"/>
  <c r="D73"/>
  <c r="E73" s="1"/>
  <c r="F73" s="1"/>
  <c r="G73" s="1"/>
  <c r="D69"/>
  <c r="E69" s="1"/>
  <c r="F69" s="1"/>
  <c r="G69" s="1"/>
  <c r="D105"/>
  <c r="E105" s="1"/>
  <c r="F105" s="1"/>
  <c r="G105" s="1"/>
  <c r="D80"/>
  <c r="E80" s="1"/>
  <c r="F80" s="1"/>
  <c r="G80" s="1"/>
  <c r="D100"/>
  <c r="E100" s="1"/>
  <c r="F100" s="1"/>
  <c r="G100" s="1"/>
  <c r="D94"/>
  <c r="E94" s="1"/>
  <c r="F94" s="1"/>
  <c r="G94" s="1"/>
  <c r="D76"/>
  <c r="E76" s="1"/>
  <c r="F76" s="1"/>
  <c r="G76" s="1"/>
  <c r="D86"/>
  <c r="E86" s="1"/>
  <c r="F86" s="1"/>
  <c r="G86" s="1"/>
  <c r="D101"/>
  <c r="E101" s="1"/>
  <c r="F101" s="1"/>
  <c r="G101" s="1"/>
  <c r="D97"/>
  <c r="E97" s="1"/>
  <c r="F97" s="1"/>
  <c r="G97" s="1"/>
  <c r="D92"/>
  <c r="E92" s="1"/>
  <c r="F92" s="1"/>
  <c r="G92" s="1"/>
  <c r="D79"/>
  <c r="E79" s="1"/>
  <c r="F79" s="1"/>
  <c r="G79" s="1"/>
  <c r="D74"/>
  <c r="E74" s="1"/>
  <c r="F74" s="1"/>
  <c r="G74" s="1"/>
  <c r="D65"/>
  <c r="D109"/>
  <c r="E109" s="1"/>
  <c r="F109" s="1"/>
  <c r="G109" s="1"/>
  <c r="D40"/>
  <c r="E40" s="1"/>
  <c r="F40" s="1"/>
  <c r="G40" s="1"/>
  <c r="D29"/>
  <c r="E29" s="1"/>
  <c r="D191"/>
  <c r="E191" s="1"/>
  <c r="F191" s="1"/>
  <c r="G191" s="1"/>
  <c r="D183"/>
  <c r="E183" s="1"/>
  <c r="F183" s="1"/>
  <c r="G183" s="1"/>
  <c r="D155"/>
  <c r="E155" s="1"/>
  <c r="F155" s="1"/>
  <c r="G155" s="1"/>
  <c r="D147"/>
  <c r="E147" s="1"/>
  <c r="F147" s="1"/>
  <c r="G147" s="1"/>
  <c r="D139"/>
  <c r="E139" s="1"/>
  <c r="F139" s="1"/>
  <c r="G139" s="1"/>
  <c r="D131"/>
  <c r="E131" s="1"/>
  <c r="F131" s="1"/>
  <c r="G131" s="1"/>
  <c r="D104"/>
  <c r="E104" s="1"/>
  <c r="F104" s="1"/>
  <c r="G104" s="1"/>
  <c r="D96"/>
  <c r="E96" s="1"/>
  <c r="F96" s="1"/>
  <c r="G96" s="1"/>
  <c r="D87"/>
  <c r="E87" s="1"/>
  <c r="F87" s="1"/>
  <c r="G87" s="1"/>
  <c r="D63"/>
  <c r="E63" s="1"/>
  <c r="D57"/>
  <c r="E57" s="1"/>
  <c r="F57" s="1"/>
  <c r="D15"/>
  <c r="D11"/>
  <c r="D36"/>
  <c r="E36" s="1"/>
  <c r="F36" s="1"/>
  <c r="G36" s="1"/>
  <c r="D6"/>
  <c r="D51"/>
  <c r="E51" s="1"/>
  <c r="F51" s="1"/>
  <c r="G51" s="1"/>
  <c r="D44"/>
  <c r="E44" s="1"/>
  <c r="F44" s="1"/>
  <c r="G44" s="1"/>
  <c r="D27"/>
  <c r="E27" s="1"/>
  <c r="F27" s="1"/>
  <c r="G27" s="1"/>
  <c r="D16"/>
  <c r="E16" s="1"/>
  <c r="F16" s="1"/>
  <c r="G16" s="1"/>
  <c r="D55"/>
  <c r="E55" s="1"/>
  <c r="F55" s="1"/>
  <c r="G55" s="1"/>
  <c r="D48"/>
  <c r="E48" s="1"/>
  <c r="F48" s="1"/>
  <c r="G48" s="1"/>
  <c r="D9"/>
  <c r="E9" s="1"/>
  <c r="E11" s="1"/>
  <c r="F11" s="1"/>
  <c r="G11" s="1"/>
  <c r="D39"/>
  <c r="E39" s="1"/>
  <c r="F39" s="1"/>
  <c r="G39" s="1"/>
  <c r="D32"/>
  <c r="E32" s="1"/>
  <c r="F32" s="1"/>
  <c r="G32" s="1"/>
  <c r="D22"/>
  <c r="E22" s="1"/>
  <c r="F22" s="1"/>
  <c r="G22" s="1"/>
  <c r="D33"/>
  <c r="E33" s="1"/>
  <c r="F33" s="1"/>
  <c r="G33" s="1"/>
  <c r="D28"/>
  <c r="E28" s="1"/>
  <c r="F28" s="1"/>
  <c r="G28" s="1"/>
  <c r="D43"/>
  <c r="E43" s="1"/>
  <c r="F43" s="1"/>
  <c r="G43" s="1"/>
  <c r="D31"/>
  <c r="D25"/>
  <c r="E25" s="1"/>
  <c r="F25" s="1"/>
  <c r="G25" s="1"/>
  <c r="D8"/>
  <c r="E8" s="1"/>
  <c r="F8" s="1"/>
  <c r="G8" s="1"/>
  <c r="D13"/>
  <c r="E13" s="1"/>
  <c r="D56"/>
  <c r="E56" s="1"/>
  <c r="F56" s="1"/>
  <c r="G56" s="1"/>
  <c r="D37"/>
  <c r="E37" s="1"/>
  <c r="F37" s="1"/>
  <c r="G37" s="1"/>
  <c r="D20"/>
  <c r="E20" s="1"/>
  <c r="F20" s="1"/>
  <c r="G20" s="1"/>
  <c r="D17"/>
  <c r="E17" s="1"/>
  <c r="D4"/>
  <c r="E4" s="1"/>
  <c r="D52"/>
  <c r="E52" s="1"/>
  <c r="F52" s="1"/>
  <c r="G52" s="1"/>
  <c r="D53"/>
  <c r="E53" s="1"/>
  <c r="F53" s="1"/>
  <c r="G53" s="1"/>
  <c r="D47"/>
  <c r="E47" s="1"/>
  <c r="F47" s="1"/>
  <c r="G47" s="1"/>
  <c r="D41"/>
  <c r="E41" s="1"/>
  <c r="F41" s="1"/>
  <c r="G41" s="1"/>
  <c r="D35"/>
  <c r="E35" s="1"/>
  <c r="F35" s="1"/>
  <c r="G35" s="1"/>
  <c r="D24"/>
  <c r="E24" s="1"/>
  <c r="F24" s="1"/>
  <c r="G24" s="1"/>
  <c r="D19"/>
  <c r="G218" l="1"/>
  <c r="S16" i="1"/>
  <c r="H218" i="3"/>
  <c r="Q11" i="1" s="1"/>
  <c r="G170" i="3"/>
  <c r="H162"/>
  <c r="N18" i="1" s="1"/>
  <c r="G117" i="3"/>
  <c r="E65"/>
  <c r="E67" s="1"/>
  <c r="F67" s="1"/>
  <c r="H109" s="1"/>
  <c r="R27" i="1" s="1"/>
  <c r="E31" i="3"/>
  <c r="F31" s="1"/>
  <c r="G31" s="1"/>
  <c r="E6"/>
  <c r="F6" s="1"/>
  <c r="G6" s="1"/>
  <c r="E19"/>
  <c r="F19" s="1"/>
  <c r="G19" s="1"/>
  <c r="E15"/>
  <c r="F15" s="1"/>
  <c r="I77" i="1"/>
  <c r="H77"/>
  <c r="D78"/>
  <c r="C78"/>
  <c r="I39"/>
  <c r="H39"/>
  <c r="D41"/>
  <c r="C41"/>
  <c r="Q14" l="1"/>
  <c r="G67" i="3"/>
  <c r="G15"/>
  <c r="H56" s="1"/>
  <c r="H57"/>
  <c r="Q20" i="1" s="1"/>
  <c r="Q24" s="1"/>
</calcChain>
</file>

<file path=xl/sharedStrings.xml><?xml version="1.0" encoding="utf-8"?>
<sst xmlns="http://schemas.openxmlformats.org/spreadsheetml/2006/main" count="11149" uniqueCount="1518">
  <si>
    <t>1 путь</t>
  </si>
  <si>
    <t>2 путь</t>
  </si>
  <si>
    <t>I путь</t>
  </si>
  <si>
    <t>II путь</t>
  </si>
  <si>
    <t>N п/п</t>
  </si>
  <si>
    <t>Пикетаж</t>
  </si>
  <si>
    <t>h, м</t>
  </si>
  <si>
    <t>94+00,0</t>
  </si>
  <si>
    <t>Кол-во штативов</t>
  </si>
  <si>
    <t>Дата:</t>
  </si>
  <si>
    <t>Сумма</t>
  </si>
  <si>
    <t xml:space="preserve">                Электронный полевой журнал сдал</t>
  </si>
  <si>
    <t xml:space="preserve">                Электронный полевой журнал принял</t>
  </si>
  <si>
    <t>Ведомость превышений</t>
  </si>
  <si>
    <t>перегон</t>
  </si>
  <si>
    <t>ПЧ-1</t>
  </si>
  <si>
    <t>тупики Филатов луг - Саларьево</t>
  </si>
  <si>
    <t>Саларьево</t>
  </si>
  <si>
    <t>Филатов луг</t>
  </si>
  <si>
    <t>0222+63,2</t>
  </si>
  <si>
    <t>0229+61,8</t>
  </si>
  <si>
    <t>3 путь</t>
  </si>
  <si>
    <t>4 путь</t>
  </si>
  <si>
    <t>1 тупик</t>
  </si>
  <si>
    <t>2 тупик</t>
  </si>
  <si>
    <t>0229+61,8(1)</t>
  </si>
  <si>
    <t>ПЗ 000+86(1)</t>
  </si>
  <si>
    <t>001+24,5</t>
  </si>
  <si>
    <t>001+41,4</t>
  </si>
  <si>
    <t>001+61,4</t>
  </si>
  <si>
    <t>001+81,4</t>
  </si>
  <si>
    <t>002+00,0</t>
  </si>
  <si>
    <t>002+21,0</t>
  </si>
  <si>
    <t>002+40,9</t>
  </si>
  <si>
    <t>002+62,5</t>
  </si>
  <si>
    <t>002+77,2</t>
  </si>
  <si>
    <t>002+101,0</t>
  </si>
  <si>
    <t>002+121,4</t>
  </si>
  <si>
    <t>003+02,7</t>
  </si>
  <si>
    <t>003+42,2</t>
  </si>
  <si>
    <t>003+62,2</t>
  </si>
  <si>
    <t>003+82,2</t>
  </si>
  <si>
    <t>004+02,2</t>
  </si>
  <si>
    <t>004+22,2</t>
  </si>
  <si>
    <t>004+42,3</t>
  </si>
  <si>
    <t>004+60,0</t>
  </si>
  <si>
    <t>004+78,9</t>
  </si>
  <si>
    <t>005+00,0</t>
  </si>
  <si>
    <t>005+26,5</t>
  </si>
  <si>
    <t>005+36,5</t>
  </si>
  <si>
    <t>005+60,0</t>
  </si>
  <si>
    <t>005+81,3</t>
  </si>
  <si>
    <t>006+00,0</t>
  </si>
  <si>
    <t>006+20,0</t>
  </si>
  <si>
    <t>006+40,0</t>
  </si>
  <si>
    <t>006+60,0</t>
  </si>
  <si>
    <t>006+80,0</t>
  </si>
  <si>
    <t>007+00,0</t>
  </si>
  <si>
    <t>007+25,0 б\т(1)</t>
  </si>
  <si>
    <t>0229+61,8(2)</t>
  </si>
  <si>
    <t>001+28,1(2)</t>
  </si>
  <si>
    <t>001+39,2</t>
  </si>
  <si>
    <t>001+59,2</t>
  </si>
  <si>
    <t>001+81,2</t>
  </si>
  <si>
    <t>002+21,2</t>
  </si>
  <si>
    <t>002+41,2</t>
  </si>
  <si>
    <t>002+61,2</t>
  </si>
  <si>
    <t>002+81,2</t>
  </si>
  <si>
    <t>003+00,0</t>
  </si>
  <si>
    <t>003+21,6</t>
  </si>
  <si>
    <t>003+41,2</t>
  </si>
  <si>
    <t>003+61,2</t>
  </si>
  <si>
    <t>003+81,2</t>
  </si>
  <si>
    <t>004+00,0</t>
  </si>
  <si>
    <t>004+21,2</t>
  </si>
  <si>
    <t>004+41,2</t>
  </si>
  <si>
    <t>004+61,2</t>
  </si>
  <si>
    <t>004+74,2</t>
  </si>
  <si>
    <t>005+20,0</t>
  </si>
  <si>
    <t>005+41,0 Б*</t>
  </si>
  <si>
    <t>005+60,0 Б*</t>
  </si>
  <si>
    <t>005+78 Б*</t>
  </si>
  <si>
    <t>005+99 Б*</t>
  </si>
  <si>
    <t>007+25,0 б\т(2)</t>
  </si>
  <si>
    <t>4 тупик</t>
  </si>
  <si>
    <t>3 тупик</t>
  </si>
  <si>
    <t>0222+63,2(1)</t>
  </si>
  <si>
    <t>000+81,8(3)</t>
  </si>
  <si>
    <t>001+20,4</t>
  </si>
  <si>
    <t>001+39,7</t>
  </si>
  <si>
    <t>001+59,5</t>
  </si>
  <si>
    <t>001+78,3</t>
  </si>
  <si>
    <t>002+19,5</t>
  </si>
  <si>
    <t>002+39,5</t>
  </si>
  <si>
    <t>002+59,6</t>
  </si>
  <si>
    <t>002+79,5</t>
  </si>
  <si>
    <t>002+99,5</t>
  </si>
  <si>
    <t>003+04,6</t>
  </si>
  <si>
    <t>003+19,6</t>
  </si>
  <si>
    <t>003+39,6</t>
  </si>
  <si>
    <t>003+59,6</t>
  </si>
  <si>
    <t>003+79,7</t>
  </si>
  <si>
    <t>004+03,8</t>
  </si>
  <si>
    <t>004+19,6</t>
  </si>
  <si>
    <t>004+39,8</t>
  </si>
  <si>
    <t>004+58,4</t>
  </si>
  <si>
    <t>004+78,4</t>
  </si>
  <si>
    <t>005+00,0 за к\р</t>
  </si>
  <si>
    <t>005+20,2</t>
  </si>
  <si>
    <t>005+40,1</t>
  </si>
  <si>
    <t>005+55,4</t>
  </si>
  <si>
    <t>005+83,3 Б*</t>
  </si>
  <si>
    <t>006+00,0 Б*</t>
  </si>
  <si>
    <t>006+58,7</t>
  </si>
  <si>
    <t>006+78,6</t>
  </si>
  <si>
    <t>006+98,6</t>
  </si>
  <si>
    <t>007+25,0 б\т(3)</t>
  </si>
  <si>
    <t>0222+63,2(2)</t>
  </si>
  <si>
    <t>000+78,2</t>
  </si>
  <si>
    <t>000+99,6</t>
  </si>
  <si>
    <t>001+18,2</t>
  </si>
  <si>
    <t>001+38,2</t>
  </si>
  <si>
    <t>001+57,8</t>
  </si>
  <si>
    <t>001+81,0 за к\р</t>
  </si>
  <si>
    <t>002+36,0</t>
  </si>
  <si>
    <t>002+61,0</t>
  </si>
  <si>
    <t>002+81,0</t>
  </si>
  <si>
    <t>003+21,0</t>
  </si>
  <si>
    <t>003+41,0</t>
  </si>
  <si>
    <t>003+61,0</t>
  </si>
  <si>
    <t>003+81,0</t>
  </si>
  <si>
    <t>004+20,1</t>
  </si>
  <si>
    <t>004+40,7 внеш</t>
  </si>
  <si>
    <t>004+60,1</t>
  </si>
  <si>
    <t>004+79,5</t>
  </si>
  <si>
    <t>005+19 Б*</t>
  </si>
  <si>
    <t>005+42 Б*</t>
  </si>
  <si>
    <t>005+61 Б*</t>
  </si>
  <si>
    <t>005+81 Б*</t>
  </si>
  <si>
    <t>006+00 Б*</t>
  </si>
  <si>
    <t>006+58,5</t>
  </si>
  <si>
    <t>006+78,5</t>
  </si>
  <si>
    <t>007+25,0 б\т(4)</t>
  </si>
  <si>
    <t>ПЗ 000+37(4)</t>
  </si>
  <si>
    <t xml:space="preserve">Б* - болт на кронштейне к\р, ближний к рельсу </t>
  </si>
  <si>
    <t>007+25,0 б\т</t>
  </si>
  <si>
    <t>For</t>
  </si>
  <si>
    <t>M5|Adr</t>
  </si>
  <si>
    <t>1|TO</t>
  </si>
  <si>
    <t>|</t>
  </si>
  <si>
    <t>2|KD1</t>
  </si>
  <si>
    <t>02:45:081</t>
  </si>
  <si>
    <t>|R</t>
  </si>
  <si>
    <t>m</t>
  </si>
  <si>
    <t>|HD</t>
  </si>
  <si>
    <t>3|KD1</t>
  </si>
  <si>
    <t>4|KD1</t>
  </si>
  <si>
    <t>5|KD1</t>
  </si>
  <si>
    <t>6|KD1</t>
  </si>
  <si>
    <t>7|KD1</t>
  </si>
  <si>
    <t>8|KD1</t>
  </si>
  <si>
    <t>9|KD1</t>
  </si>
  <si>
    <t>10|KD1</t>
  </si>
  <si>
    <t>11|KD1</t>
  </si>
  <si>
    <t>12|KD1</t>
  </si>
  <si>
    <t>13|KD1</t>
  </si>
  <si>
    <t>14|KD1</t>
  </si>
  <si>
    <t>15|KD1</t>
  </si>
  <si>
    <t>16|KD1</t>
  </si>
  <si>
    <t>17|KD1</t>
  </si>
  <si>
    <t>18|KD1</t>
  </si>
  <si>
    <t>19|KD1</t>
  </si>
  <si>
    <t>20|KD1</t>
  </si>
  <si>
    <t>21|KD1</t>
  </si>
  <si>
    <t>22|KD1</t>
  </si>
  <si>
    <t>23|KD1</t>
  </si>
  <si>
    <t>24|KD1</t>
  </si>
  <si>
    <t>03:15:061</t>
  </si>
  <si>
    <t>25|KD1</t>
  </si>
  <si>
    <t>26|KD1</t>
  </si>
  <si>
    <t>27|KD1</t>
  </si>
  <si>
    <t>28|KD1</t>
  </si>
  <si>
    <t>03:19:051</t>
  </si>
  <si>
    <t>29|KD1</t>
  </si>
  <si>
    <t>30|KD1</t>
  </si>
  <si>
    <t>31|KD1</t>
  </si>
  <si>
    <t>32|KD1</t>
  </si>
  <si>
    <t>33|KD1</t>
  </si>
  <si>
    <t>34|KD1</t>
  </si>
  <si>
    <t>35|KD1</t>
  </si>
  <si>
    <t>36|KD1</t>
  </si>
  <si>
    <t>03:25:051</t>
  </si>
  <si>
    <t>37|KD1</t>
  </si>
  <si>
    <t>38|KD1</t>
  </si>
  <si>
    <t>39|KD1</t>
  </si>
  <si>
    <t>40|KD1</t>
  </si>
  <si>
    <t>41|KD1</t>
  </si>
  <si>
    <t>42|KD1</t>
  </si>
  <si>
    <t>03:29:081</t>
  </si>
  <si>
    <t>43|KD1</t>
  </si>
  <si>
    <t>44|KD1</t>
  </si>
  <si>
    <t>45|KD1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</si>
  <si>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</si>
  <si>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</si>
  <si>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</si>
  <si>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</si>
  <si>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</si>
  <si>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</si>
  <si>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</si>
  <si>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</si>
  <si>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</si>
  <si>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03:40:091</t>
  </si>
  <si>
    <t>55|KD1</t>
  </si>
  <si>
    <t>56|KD1</t>
  </si>
  <si>
    <t>57|KD1</t>
  </si>
  <si>
    <t>58|KD1</t>
  </si>
  <si>
    <t>59|KD1</t>
  </si>
  <si>
    <t>60|KD1</t>
  </si>
  <si>
    <t>61|KD1</t>
  </si>
  <si>
    <t>03:45:001</t>
  </si>
  <si>
    <t>62|KD1</t>
  </si>
  <si>
    <t>63|KD1</t>
  </si>
  <si>
    <t>03:46:061</t>
  </si>
  <si>
    <t>64|KD1</t>
  </si>
  <si>
    <t>65|KD1</t>
  </si>
  <si>
    <t>66|KD1</t>
  </si>
  <si>
    <t>67|KD1</t>
  </si>
  <si>
    <t>68|KD1</t>
  </si>
  <si>
    <t>03:50:061</t>
  </si>
  <si>
    <t>69|KD1</t>
  </si>
  <si>
    <t>70|KD1</t>
  </si>
  <si>
    <t>71|KD1</t>
  </si>
  <si>
    <t>72|KD1</t>
  </si>
  <si>
    <t>73|KD1</t>
  </si>
  <si>
    <t>03:55:001</t>
  </si>
  <si>
    <t>74|KD1</t>
  </si>
  <si>
    <t>75|KD1</t>
  </si>
  <si>
    <t>03:56:081</t>
  </si>
  <si>
    <t>76|KD1</t>
  </si>
  <si>
    <t>77|KD1</t>
  </si>
  <si>
    <t>03:58:011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</si>
  <si>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</si>
  <si>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</si>
  <si>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</si>
  <si>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</si>
  <si>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</si>
  <si>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</si>
  <si>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</si>
  <si>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</si>
  <si>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</si>
  <si>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</si>
  <si>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</si>
  <si>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</si>
  <si>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</si>
  <si>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</si>
  <si>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02:18:051</t>
  </si>
  <si>
    <t>92|KD1</t>
  </si>
  <si>
    <t>93|KD1</t>
  </si>
  <si>
    <t>02:19:041</t>
  </si>
  <si>
    <t>94|KD1</t>
  </si>
  <si>
    <t>95|KD1</t>
  </si>
  <si>
    <t>96|KD1</t>
  </si>
  <si>
    <t>97|KD1</t>
  </si>
  <si>
    <t>98|KD1</t>
  </si>
  <si>
    <t>02:23:001</t>
  </si>
  <si>
    <t>99|KD1</t>
  </si>
  <si>
    <t>100|KD1</t>
  </si>
  <si>
    <t>02:27:011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</si>
  <si>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</si>
  <si>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</si>
  <si>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</si>
  <si>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</si>
  <si>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</si>
  <si>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</si>
  <si>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</si>
  <si>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</si>
  <si>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</si>
  <si>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</si>
  <si>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02:37:013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</si>
  <si>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</si>
  <si>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</si>
  <si>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</si>
  <si>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</si>
  <si>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</si>
  <si>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</si>
  <si>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</si>
  <si>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</si>
  <si>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</si>
  <si>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</si>
  <si>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</si>
  <si>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122|KD1</t>
  </si>
  <si>
    <t>123|KD1</t>
  </si>
  <si>
    <t>124|KD1</t>
  </si>
  <si>
    <t>125|KD1</t>
  </si>
  <si>
    <t>03:09:041</t>
  </si>
  <si>
    <t>126|KD1</t>
  </si>
  <si>
    <t>127|KD1</t>
  </si>
  <si>
    <t>128|KD1</t>
  </si>
  <si>
    <t>03:14:091</t>
  </si>
  <si>
    <t>129|KD1</t>
  </si>
  <si>
    <t>130|KD1</t>
  </si>
  <si>
    <t>131|KD1</t>
  </si>
  <si>
    <t>132|KD1</t>
  </si>
  <si>
    <t>133|KD1</t>
  </si>
  <si>
    <t>134|KD1</t>
  </si>
  <si>
    <t>135|KD1</t>
  </si>
  <si>
    <t>136|KD1</t>
  </si>
  <si>
    <t>137|KD1</t>
  </si>
  <si>
    <t>03:23:041</t>
  </si>
  <si>
    <t>138|KD1</t>
  </si>
  <si>
    <t>139|KD1</t>
  </si>
  <si>
    <t>140|KD1</t>
  </si>
  <si>
    <t>141|KD1</t>
  </si>
  <si>
    <t>142|KD1</t>
  </si>
  <si>
    <t>03:27:041</t>
  </si>
  <si>
    <t>143|KD1</t>
  </si>
  <si>
    <t>144|KD1</t>
  </si>
  <si>
    <t>145|KD1</t>
  </si>
  <si>
    <t>146|KD1</t>
  </si>
  <si>
    <t>147|KD1</t>
  </si>
  <si>
    <t>148|KD1</t>
  </si>
  <si>
    <t>03:32:001</t>
  </si>
  <si>
    <t>149|KD1</t>
  </si>
  <si>
    <t>150|KD1</t>
  </si>
  <si>
    <t>151|KD1</t>
  </si>
  <si>
    <t>152|KD1</t>
  </si>
  <si>
    <t>153|KD1</t>
  </si>
  <si>
    <t>03:38:031</t>
  </si>
  <si>
    <t>154|KD1</t>
  </si>
  <si>
    <t>155|KD1</t>
  </si>
  <si>
    <t>156|KD1</t>
  </si>
  <si>
    <t>157|KD1</t>
  </si>
  <si>
    <t>158|KD1</t>
  </si>
  <si>
    <t>159|KD1</t>
  </si>
  <si>
    <t>160|KD1</t>
  </si>
  <si>
    <t>161|KD1</t>
  </si>
  <si>
    <t>162|KD1</t>
  </si>
  <si>
    <t>03:49:001</t>
  </si>
  <si>
    <t>163|KD1</t>
  </si>
  <si>
    <t>164|KD1</t>
  </si>
  <si>
    <t>165|KD1</t>
  </si>
  <si>
    <t>03:52:071</t>
  </si>
  <si>
    <t>166|KD1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</si>
  <si>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</si>
  <si>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</si>
  <si>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</si>
  <si>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</si>
  <si>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</si>
  <si>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</si>
  <si>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</si>
  <si>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</si>
  <si>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04:04:011</t>
  </si>
  <si>
    <t>175|KD1</t>
  </si>
  <si>
    <t>176|KD1</t>
  </si>
  <si>
    <t>177|KD1</t>
  </si>
  <si>
    <t>178|KD1</t>
  </si>
  <si>
    <t>179|KD1</t>
  </si>
  <si>
    <t>04:11:021</t>
  </si>
  <si>
    <t>180|KD1</t>
  </si>
  <si>
    <t>181|KD1</t>
  </si>
  <si>
    <t>182|KD1</t>
  </si>
  <si>
    <t>04:14:061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</si>
  <si>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</si>
  <si>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</si>
  <si>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</si>
  <si>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</si>
  <si>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</si>
  <si>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</si>
  <si>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</si>
  <si>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</si>
  <si>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</si>
  <si>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192|KD1</t>
  </si>
  <si>
    <t>193|KD1</t>
  </si>
  <si>
    <t>194|KD1</t>
  </si>
  <si>
    <t>195|KD1</t>
  </si>
  <si>
    <t>196|KD1</t>
  </si>
  <si>
    <t>04:35:031</t>
  </si>
  <si>
    <t>197|TO</t>
  </si>
  <si>
    <t>Adjustment</t>
  </si>
  <si>
    <t>|c_</t>
  </si>
  <si>
    <t>DM</t>
  </si>
  <si>
    <t>S |</t>
  </si>
  <si>
    <t>198|TO</t>
  </si>
  <si>
    <t>199|TO</t>
  </si>
  <si>
    <t>Curva OFF/Refr</t>
  </si>
  <si>
    <t>act OFF</t>
  </si>
  <si>
    <t>200|KD1</t>
  </si>
  <si>
    <t>201|KD1</t>
  </si>
  <si>
    <t>202|KD1</t>
  </si>
  <si>
    <t>02:37:001</t>
  </si>
  <si>
    <t>203|KD1</t>
  </si>
  <si>
    <t>204|KD1</t>
  </si>
  <si>
    <t>205|KD1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</si>
  <si>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</si>
  <si>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</si>
  <si>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</si>
  <si>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</si>
  <si>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</si>
  <si>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</si>
  <si>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</si>
  <si>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</si>
  <si>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</si>
  <si>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</si>
  <si>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</si>
  <si>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</si>
  <si>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</si>
  <si>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</si>
  <si>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</si>
  <si>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</si>
  <si>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</si>
  <si>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03:00:001</t>
  </si>
  <si>
    <t>223|KD1</t>
  </si>
  <si>
    <t>224|KD1</t>
  </si>
  <si>
    <t>225|KD1</t>
  </si>
  <si>
    <t>226|KD1</t>
  </si>
  <si>
    <t>227|KD1</t>
  </si>
  <si>
    <t>228|KD1</t>
  </si>
  <si>
    <t>03:08:051</t>
  </si>
  <si>
    <t>229|KD1</t>
  </si>
  <si>
    <t>230|KD1</t>
  </si>
  <si>
    <t>231|KD1</t>
  </si>
  <si>
    <t>03:11:011</t>
  </si>
  <si>
    <t>232|KD1</t>
  </si>
  <si>
    <t>233|KD1</t>
  </si>
  <si>
    <t>234|KD1</t>
  </si>
  <si>
    <t>03:18:021</t>
  </si>
  <si>
    <t>235|KD1</t>
  </si>
  <si>
    <t>236|KD1</t>
  </si>
  <si>
    <t>237|KD1</t>
  </si>
  <si>
    <t>238|KD1</t>
  </si>
  <si>
    <t>239|KD1</t>
  </si>
  <si>
    <t>03:22:051</t>
  </si>
  <si>
    <t>240|KD1</t>
  </si>
  <si>
    <t>241|KD1</t>
  </si>
  <si>
    <t>242|KD1</t>
  </si>
  <si>
    <t>243|KD1</t>
  </si>
  <si>
    <t>03:28:091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</si>
  <si>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</si>
  <si>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</si>
  <si>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</si>
  <si>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</si>
  <si>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</si>
  <si>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</si>
  <si>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</si>
  <si>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</si>
  <si>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</si>
  <si>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</si>
  <si>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</si>
  <si>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</si>
  <si>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03:42:091</t>
  </si>
  <si>
    <t>256|KD1</t>
  </si>
  <si>
    <t>257|KD1</t>
  </si>
  <si>
    <t>258|KD1</t>
  </si>
  <si>
    <t>03:45:071</t>
  </si>
  <si>
    <t>259|KD1</t>
  </si>
  <si>
    <t>260|KD1</t>
  </si>
  <si>
    <t>261|KD1</t>
  </si>
  <si>
    <t>262|KD1</t>
  </si>
  <si>
    <t>263|KD1</t>
  </si>
  <si>
    <t>264|KD1</t>
  </si>
  <si>
    <t>03:52:031</t>
  </si>
  <si>
    <t>265|KD1</t>
  </si>
  <si>
    <t>266|KD1</t>
  </si>
  <si>
    <t>03:55:091</t>
  </si>
  <si>
    <t>267|KD1</t>
  </si>
  <si>
    <t>03:56:041</t>
  </si>
  <si>
    <t>268|KD1</t>
  </si>
  <si>
    <t>269|KD1</t>
  </si>
  <si>
    <t>03:58:031</t>
  </si>
  <si>
    <t>270|KD1</t>
  </si>
  <si>
    <t>271|KD1</t>
  </si>
  <si>
    <t>272|KD1</t>
  </si>
  <si>
    <t>273|KD1</t>
  </si>
  <si>
    <t>274|KD1</t>
  </si>
  <si>
    <t>275|KD1</t>
  </si>
  <si>
    <t>276|KD1</t>
  </si>
  <si>
    <t>277|KD1</t>
  </si>
  <si>
    <t>278|KD1</t>
  </si>
  <si>
    <t>279|KD1</t>
  </si>
  <si>
    <t>280|KD1</t>
  </si>
  <si>
    <t>281|KD1</t>
  </si>
  <si>
    <t>282|KD1</t>
  </si>
  <si>
    <t>02:57:051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</si>
  <si>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</si>
  <si>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</si>
  <si>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</si>
  <si>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</si>
  <si>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</si>
  <si>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</si>
  <si>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</si>
  <si>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</si>
  <si>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</si>
  <si>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</si>
  <si>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03:08:041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</si>
  <si>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</si>
  <si>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</si>
  <si>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</si>
  <si>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</si>
  <si>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</si>
  <si>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</si>
  <si>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</si>
  <si>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</si>
  <si>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03:19:071</t>
  </si>
  <si>
    <t>301|KD1</t>
  </si>
  <si>
    <t>302|KD1</t>
  </si>
  <si>
    <t>303|KD1</t>
  </si>
  <si>
    <t>304|KD1</t>
  </si>
  <si>
    <t>305|KD1</t>
  </si>
  <si>
    <t>306|KD1</t>
  </si>
  <si>
    <t>03:34:041</t>
  </si>
  <si>
    <t>307|KD1</t>
  </si>
  <si>
    <t>308|KD1</t>
  </si>
  <si>
    <t>309|KD1</t>
  </si>
  <si>
    <t>310|KD1</t>
  </si>
  <si>
    <t>311|KD1</t>
  </si>
  <si>
    <t>312|KD1</t>
  </si>
  <si>
    <t>313|KD1</t>
  </si>
  <si>
    <t>314|KD1</t>
  </si>
  <si>
    <t>315|KD1</t>
  </si>
  <si>
    <t>03:46:071</t>
  </si>
  <si>
    <t>316|KD1</t>
  </si>
  <si>
    <t>317|KD1</t>
  </si>
  <si>
    <t>318|KD1</t>
  </si>
  <si>
    <t>319|TO</t>
  </si>
  <si>
    <t>320|TO</t>
  </si>
  <si>
    <t>321|TO</t>
  </si>
  <si>
    <t>322|KD1</t>
  </si>
  <si>
    <t>323|KD1</t>
  </si>
  <si>
    <t>02:35:071</t>
  </si>
  <si>
    <t>324|KD1</t>
  </si>
  <si>
    <t>325|KD1</t>
  </si>
  <si>
    <t>326|KD1</t>
  </si>
  <si>
    <t>327|KD1</t>
  </si>
  <si>
    <t>328|KD1</t>
  </si>
  <si>
    <t>329|KD1</t>
  </si>
  <si>
    <t>02:45:031</t>
  </si>
  <si>
    <t>330|KD1</t>
  </si>
  <si>
    <t>331|KD1</t>
  </si>
  <si>
    <t>332|KD1</t>
  </si>
  <si>
    <t>02:49:021</t>
  </si>
  <si>
    <t>333|KD1</t>
  </si>
  <si>
    <t>334|KD1</t>
  </si>
  <si>
    <t>335|KD1</t>
  </si>
  <si>
    <t>336|KD1</t>
  </si>
  <si>
    <t>337|KD1</t>
  </si>
  <si>
    <t>338|KD1</t>
  </si>
  <si>
    <t>339|KD1</t>
  </si>
  <si>
    <t>340|KD1</t>
  </si>
  <si>
    <t>341|KD1</t>
  </si>
  <si>
    <t>342|KD1</t>
  </si>
  <si>
    <t>343|KD1</t>
  </si>
  <si>
    <t>344|KD1</t>
  </si>
  <si>
    <t>345|KD1</t>
  </si>
  <si>
    <t>346|KD1</t>
  </si>
  <si>
    <t>347|KD1</t>
  </si>
  <si>
    <t>348|KD1</t>
  </si>
  <si>
    <t>349|KD1</t>
  </si>
  <si>
    <t>350|KD1</t>
  </si>
  <si>
    <t>351|KD1</t>
  </si>
  <si>
    <t>352|KD1</t>
  </si>
  <si>
    <t>353|KD1</t>
  </si>
  <si>
    <t>354|KD1</t>
  </si>
  <si>
    <t>355|KD1</t>
  </si>
  <si>
    <t>356|KD1</t>
  </si>
  <si>
    <t>357|KD1</t>
  </si>
  <si>
    <t>358|KD1</t>
  </si>
  <si>
    <t>03:28:071</t>
  </si>
  <si>
    <t>359|KD1</t>
  </si>
  <si>
    <t>360|KD1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</si>
  <si>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</si>
  <si>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</si>
  <si>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</si>
  <si>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</si>
  <si>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</si>
  <si>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</si>
  <si>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</si>
  <si>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</si>
  <si>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</si>
  <si>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370|KD1</t>
  </si>
  <si>
    <t>371|KD1</t>
  </si>
  <si>
    <t>372|KD1</t>
  </si>
  <si>
    <t>373|KD1</t>
  </si>
  <si>
    <t>374|KD1</t>
  </si>
  <si>
    <t>375|KD1</t>
  </si>
  <si>
    <t>02:36:021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</si>
  <si>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</si>
  <si>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</si>
  <si>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</si>
  <si>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</si>
  <si>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</si>
  <si>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</si>
  <si>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</si>
  <si>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</si>
  <si>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</si>
  <si>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02:43:061</t>
  </si>
  <si>
    <t>385|KD1</t>
  </si>
  <si>
    <t>386|KD1</t>
  </si>
  <si>
    <t>387|KD1</t>
  </si>
  <si>
    <t>388|KD1</t>
  </si>
  <si>
    <t>02:46:051</t>
  </si>
  <si>
    <t>389|KD1</t>
  </si>
  <si>
    <t>390|KD1</t>
  </si>
  <si>
    <t>391|KD1</t>
  </si>
  <si>
    <t>02:50:041</t>
  </si>
  <si>
    <t>392|KD1</t>
  </si>
  <si>
    <t>393|KD1</t>
  </si>
  <si>
    <t>394|KD1</t>
  </si>
  <si>
    <t>395|KD1</t>
  </si>
  <si>
    <t>396|KD1</t>
  </si>
  <si>
    <t>397|KD1</t>
  </si>
  <si>
    <t>02:55:011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</si>
  <si>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</si>
  <si>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</si>
  <si>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</si>
  <si>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</si>
  <si>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</si>
  <si>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</si>
  <si>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</si>
  <si>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</si>
  <si>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03:06:041</t>
  </si>
  <si>
    <t>406|KD1</t>
  </si>
  <si>
    <t>407|KD1</t>
  </si>
  <si>
    <t>408|KD1</t>
  </si>
  <si>
    <t>03:09:071</t>
  </si>
  <si>
    <t>409|KD1</t>
  </si>
  <si>
    <t>410|KD1</t>
  </si>
  <si>
    <t>411|KD1</t>
  </si>
  <si>
    <t>412|KD1</t>
  </si>
  <si>
    <t>413|KD1</t>
  </si>
  <si>
    <t>414|KD1</t>
  </si>
  <si>
    <t>03:15:021</t>
  </si>
  <si>
    <t>415|KD1</t>
  </si>
  <si>
    <t>416|KD1</t>
  </si>
  <si>
    <t>417|KD1</t>
  </si>
  <si>
    <t>418|KD1</t>
  </si>
  <si>
    <t>419|KD1</t>
  </si>
  <si>
    <t>420|KD1</t>
  </si>
  <si>
    <t>421|KD1</t>
  </si>
  <si>
    <t>03:21:071</t>
  </si>
  <si>
    <t>422|KD1</t>
  </si>
  <si>
    <t>423|KD1</t>
  </si>
  <si>
    <t>424|KD1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</si>
  <si>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</si>
  <si>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</si>
  <si>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</si>
  <si>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</si>
  <si>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</si>
  <si>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</si>
  <si>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</si>
  <si>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</si>
  <si>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</si>
  <si>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03:31:011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</si>
  <si>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</si>
  <si>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</si>
  <si>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</si>
  <si>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</si>
  <si>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</si>
  <si>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</si>
  <si>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</si>
  <si>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</si>
  <si>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03:38:001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</si>
  <si>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</si>
  <si>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</si>
  <si>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</si>
  <si>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</si>
  <si>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</si>
  <si>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</si>
  <si>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</si>
  <si>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</si>
  <si>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03:46:081</t>
  </si>
  <si>
    <t>450|KD1</t>
  </si>
  <si>
    <t>451|KD1</t>
  </si>
  <si>
    <t>452|KD1</t>
  </si>
  <si>
    <t>453|KD1</t>
  </si>
  <si>
    <t>454|KD1</t>
  </si>
  <si>
    <t>455|KD1</t>
  </si>
  <si>
    <t>456|KD1</t>
  </si>
  <si>
    <t>03:52:081</t>
  </si>
  <si>
    <t>457|KD1</t>
  </si>
  <si>
    <t>458|KD1</t>
  </si>
  <si>
    <t>459|KD1</t>
  </si>
  <si>
    <t>460|KD1</t>
  </si>
  <si>
    <t>03:55:051</t>
  </si>
  <si>
    <t>461|KD1</t>
  </si>
  <si>
    <t>462|KD1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</si>
  <si>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</si>
  <si>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</si>
  <si>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</si>
  <si>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</si>
  <si>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</si>
  <si>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</si>
  <si>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</si>
  <si>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</si>
  <si>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471|KD1</t>
  </si>
  <si>
    <t>472|KD1</t>
  </si>
  <si>
    <t>473|KD1</t>
  </si>
  <si>
    <t>474|KD1</t>
  </si>
  <si>
    <t>04:06:011</t>
  </si>
  <si>
    <t>475|KD1</t>
  </si>
  <si>
    <t>476|KD1</t>
  </si>
  <si>
    <t>04:08:031</t>
  </si>
  <si>
    <t>477|KD1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</si>
  <si>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</si>
  <si>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</si>
  <si>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</si>
  <si>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</si>
  <si>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</si>
  <si>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</si>
  <si>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</si>
  <si>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</si>
  <si>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04:16:021</t>
  </si>
  <si>
    <t>486|KD1</t>
  </si>
  <si>
    <t>487|KD1</t>
  </si>
  <si>
    <t>488|KD1</t>
  </si>
  <si>
    <t>489|KD1</t>
  </si>
  <si>
    <t>490|KD1</t>
  </si>
  <si>
    <t>491|KD1</t>
  </si>
  <si>
    <t>492|KD1</t>
  </si>
  <si>
    <t>493|KD1</t>
  </si>
  <si>
    <t>04:23:021</t>
  </si>
  <si>
    <t>494|KD1</t>
  </si>
  <si>
    <t>04:24:061</t>
  </si>
  <si>
    <t>495|KD1</t>
  </si>
  <si>
    <t>496|KD1</t>
  </si>
  <si>
    <t>497|KD1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</si>
  <si>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</si>
  <si>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</si>
  <si>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</si>
  <si>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</si>
  <si>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</si>
  <si>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</si>
  <si>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</si>
  <si>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</si>
  <si>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</si>
  <si>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</si>
  <si>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</si>
  <si>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</si>
  <si>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</si>
  <si>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</si>
  <si>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</si>
  <si>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</si>
  <si>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</si>
  <si>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02:57:041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</si>
  <si>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</si>
  <si>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</si>
  <si>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</si>
  <si>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</si>
  <si>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</si>
  <si>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</si>
  <si>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</si>
  <si>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</si>
  <si>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03:05:091</t>
  </si>
  <si>
    <t>523|KD1</t>
  </si>
  <si>
    <t>524|KD1</t>
  </si>
  <si>
    <t>525|KD1</t>
  </si>
  <si>
    <t>526|KD1</t>
  </si>
  <si>
    <t>03:09:031</t>
  </si>
  <si>
    <t>527|KD1</t>
  </si>
  <si>
    <t>528|KD1</t>
  </si>
  <si>
    <t>529|KD1</t>
  </si>
  <si>
    <t>530|KD1</t>
  </si>
  <si>
    <t>03:12:091</t>
  </si>
  <si>
    <t>531|KD1</t>
  </si>
  <si>
    <t>532|KD1</t>
  </si>
  <si>
    <t>533|KD1</t>
  </si>
  <si>
    <t>03:15:091</t>
  </si>
  <si>
    <t>534|KD1</t>
  </si>
  <si>
    <t>535|KD1</t>
  </si>
  <si>
    <t>536|KD1</t>
  </si>
  <si>
    <t>03:18:041</t>
  </si>
  <si>
    <t>537|KD1</t>
  </si>
  <si>
    <t>538|KD1</t>
  </si>
  <si>
    <t>539|KD1</t>
  </si>
  <si>
    <t>03:21:081</t>
  </si>
  <si>
    <t>540|KD1</t>
  </si>
  <si>
    <t>541|KD1</t>
  </si>
  <si>
    <t>542|KD1</t>
  </si>
  <si>
    <t>03:24:071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</si>
  <si>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</si>
  <si>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</si>
  <si>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</si>
  <si>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</si>
  <si>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</si>
  <si>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</si>
  <si>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</si>
  <si>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</si>
  <si>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551|KD1</t>
  </si>
  <si>
    <t>552|KD1</t>
  </si>
  <si>
    <t>553|KD1</t>
  </si>
  <si>
    <t>554|KD1</t>
  </si>
  <si>
    <t>555|KD1</t>
  </si>
  <si>
    <t>556|KD1</t>
  </si>
  <si>
    <t>557|KD1</t>
  </si>
  <si>
    <t>558|KD1</t>
  </si>
  <si>
    <t>559|KD1</t>
  </si>
  <si>
    <t>560|KD1</t>
  </si>
  <si>
    <t>561|KD1</t>
  </si>
  <si>
    <t>562|KD1</t>
  </si>
  <si>
    <t>563|KD1</t>
  </si>
  <si>
    <t>564|KD1</t>
  </si>
  <si>
    <t>03:41:001</t>
  </si>
  <si>
    <t>565|KD1</t>
  </si>
  <si>
    <t>566|KD1</t>
  </si>
  <si>
    <t>03:42:041</t>
  </si>
  <si>
    <t>567|KD1</t>
  </si>
  <si>
    <t>568|KD1</t>
  </si>
  <si>
    <t>569|KD1</t>
  </si>
  <si>
    <t>570|KD1</t>
  </si>
  <si>
    <t>571|KD1</t>
  </si>
  <si>
    <t>572|KD1</t>
  </si>
  <si>
    <t>573|KD1</t>
  </si>
  <si>
    <t>574|KD1</t>
  </si>
  <si>
    <t>575|KD1</t>
  </si>
  <si>
    <t>576|KD1</t>
  </si>
  <si>
    <t>577|KD1</t>
  </si>
  <si>
    <t>578|KD1</t>
  </si>
  <si>
    <t>579|KD1</t>
  </si>
  <si>
    <t>580|KD1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</si>
  <si>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</si>
  <si>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</si>
  <si>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</si>
  <si>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</si>
  <si>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</si>
  <si>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</si>
  <si>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</si>
  <si>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</si>
  <si>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589|KD1</t>
  </si>
  <si>
    <t>590|KD1</t>
  </si>
  <si>
    <t>591|KD1</t>
  </si>
  <si>
    <t>592|TO</t>
  </si>
  <si>
    <t>593|TO</t>
  </si>
  <si>
    <t>594|TO</t>
  </si>
  <si>
    <t>595|KD1</t>
  </si>
  <si>
    <t>596|KD1</t>
  </si>
  <si>
    <t>597|KD1</t>
  </si>
  <si>
    <t>598|KD1</t>
  </si>
  <si>
    <t>03:20:061</t>
  </si>
  <si>
    <t>599|KD1</t>
  </si>
  <si>
    <t>03:22:081</t>
  </si>
  <si>
    <t>600|KD1</t>
  </si>
  <si>
    <t>601|KD1</t>
  </si>
  <si>
    <t>602|KD1</t>
  </si>
  <si>
    <t>603|KD1</t>
  </si>
  <si>
    <t>604|KD1</t>
  </si>
  <si>
    <t>605|KD1</t>
  </si>
  <si>
    <t>03:27:053</t>
  </si>
  <si>
    <t>606|KD1</t>
  </si>
  <si>
    <t>607|KD1</t>
  </si>
  <si>
    <t>608|KD1</t>
  </si>
  <si>
    <t>609|KD1</t>
  </si>
  <si>
    <t>03:31:013</t>
  </si>
  <si>
    <t>610|KD1</t>
  </si>
  <si>
    <t>611|KD1</t>
  </si>
  <si>
    <t>612|KD1</t>
  </si>
  <si>
    <t>03:34:073</t>
  </si>
  <si>
    <t>613|KD1</t>
  </si>
  <si>
    <t>614|KD1</t>
  </si>
  <si>
    <t>615|KD1</t>
  </si>
  <si>
    <t>616|KD1</t>
  </si>
  <si>
    <t>03:38:083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</si>
  <si>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</si>
  <si>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</si>
  <si>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</si>
  <si>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</si>
  <si>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</si>
  <si>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</si>
  <si>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</si>
  <si>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</si>
  <si>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</si>
  <si>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</si>
  <si>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03:48:033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</si>
  <si>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</si>
  <si>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</si>
  <si>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</si>
  <si>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</si>
  <si>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</si>
  <si>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</si>
  <si>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</si>
  <si>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</si>
  <si>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</si>
  <si>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</si>
  <si>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</si>
  <si>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</si>
  <si>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</si>
  <si>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</si>
  <si>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</si>
  <si>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</si>
  <si>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</si>
  <si>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</si>
  <si>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04:13:063</t>
  </si>
  <si>
    <t>645|KD1</t>
  </si>
  <si>
    <t>04:14:093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</si>
  <si>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</si>
  <si>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</si>
  <si>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</si>
  <si>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</si>
  <si>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</si>
  <si>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</si>
  <si>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</si>
  <si>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</si>
  <si>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</si>
  <si>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</si>
  <si>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</si>
  <si>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</si>
  <si>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</si>
  <si>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</si>
  <si>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</si>
  <si>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</si>
  <si>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</si>
  <si>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02:50:033</t>
  </si>
  <si>
    <t>663|KD1</t>
  </si>
  <si>
    <t>664|KD1</t>
  </si>
  <si>
    <t>665|KD1</t>
  </si>
  <si>
    <t>666|KD1</t>
  </si>
  <si>
    <t>667|KD1</t>
  </si>
  <si>
    <t>668|KD1</t>
  </si>
  <si>
    <t>02:56:043</t>
  </si>
  <si>
    <t>669|KD1</t>
  </si>
  <si>
    <t>670|KD1</t>
  </si>
  <si>
    <t>671|KD1</t>
  </si>
  <si>
    <t>672|KD1</t>
  </si>
  <si>
    <t>03:01:023</t>
  </si>
  <si>
    <t>673|KD1</t>
  </si>
  <si>
    <t>03:02:003</t>
  </si>
  <si>
    <t>674|KD1</t>
  </si>
  <si>
    <t>675|KD1</t>
  </si>
  <si>
    <t>676|KD1</t>
  </si>
  <si>
    <t>677|KD1</t>
  </si>
  <si>
    <t>678|KD1</t>
  </si>
  <si>
    <t>679|KD1</t>
  </si>
  <si>
    <t>03:09:093</t>
  </si>
  <si>
    <t>680|KD1</t>
  </si>
  <si>
    <t>681|KD1</t>
  </si>
  <si>
    <t>682|KD1</t>
  </si>
  <si>
    <t>683|KD1</t>
  </si>
  <si>
    <t>684|KD1</t>
  </si>
  <si>
    <t>685|KD1</t>
  </si>
  <si>
    <t>03:15:053</t>
  </si>
  <si>
    <t>686|KD1</t>
  </si>
  <si>
    <t>687|KD1</t>
  </si>
  <si>
    <t>688|KD1</t>
  </si>
  <si>
    <t>03:18:023</t>
  </si>
  <si>
    <t>689|KD1</t>
  </si>
  <si>
    <t>690|KD1</t>
  </si>
  <si>
    <t>03:19:033</t>
  </si>
  <si>
    <t>691|KD1</t>
  </si>
  <si>
    <t>03:20:033</t>
  </si>
  <si>
    <t>692|KD1</t>
  </si>
  <si>
    <t>693|KD1</t>
  </si>
  <si>
    <t>03:22:023</t>
  </si>
  <si>
    <t>694|KD1</t>
  </si>
  <si>
    <t>695|KD1</t>
  </si>
  <si>
    <t>696|KD1</t>
  </si>
  <si>
    <t>697|KD1</t>
  </si>
  <si>
    <t>698|KD1</t>
  </si>
  <si>
    <t>699|KD1</t>
  </si>
  <si>
    <t>700|KD1</t>
  </si>
  <si>
    <t>03:29:063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</si>
  <si>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</si>
  <si>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</si>
  <si>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</si>
  <si>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</si>
  <si>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</si>
  <si>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</si>
  <si>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</si>
  <si>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</si>
  <si>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</si>
  <si>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</si>
  <si>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</si>
  <si>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03:41:003</t>
  </si>
  <si>
    <t>712|KD1</t>
  </si>
  <si>
    <t>713|KD1</t>
  </si>
  <si>
    <t>714|KD1</t>
  </si>
  <si>
    <t>715|KD1</t>
  </si>
  <si>
    <t>03:45:003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</si>
  <si>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</si>
  <si>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</si>
  <si>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</si>
  <si>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</si>
  <si>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</si>
  <si>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</si>
  <si>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</si>
  <si>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</si>
  <si>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</si>
  <si>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</si>
  <si>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</si>
  <si>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</si>
  <si>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</si>
  <si>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</si>
  <si>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</si>
  <si>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</si>
  <si>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</si>
  <si>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</si>
  <si>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733|KD1</t>
  </si>
  <si>
    <t>734|KD1</t>
  </si>
  <si>
    <t>735|KD1</t>
  </si>
  <si>
    <t>736|KD1</t>
  </si>
  <si>
    <t>737|KD1</t>
  </si>
  <si>
    <t>738|TO</t>
  </si>
  <si>
    <t>739|TO</t>
  </si>
  <si>
    <t>740|TO</t>
  </si>
  <si>
    <t>741|TO</t>
  </si>
  <si>
    <t>742|TO</t>
  </si>
  <si>
    <t>743|TO</t>
  </si>
  <si>
    <t>744|KD1</t>
  </si>
  <si>
    <t>745|KD1</t>
  </si>
  <si>
    <t>746|KD1</t>
  </si>
  <si>
    <t>747|KD1</t>
  </si>
  <si>
    <t>748|KD1</t>
  </si>
  <si>
    <t>749|KD1</t>
  </si>
  <si>
    <t>02:49:033</t>
  </si>
  <si>
    <t>750|KD1</t>
  </si>
  <si>
    <t>751|KD1</t>
  </si>
  <si>
    <t>02:51:033</t>
  </si>
  <si>
    <t>752|KD1</t>
  </si>
  <si>
    <t>753|KD1</t>
  </si>
  <si>
    <t>754|KD1</t>
  </si>
  <si>
    <t>02:57:033</t>
  </si>
  <si>
    <t>755|KD1</t>
  </si>
  <si>
    <t>756|KD1</t>
  </si>
  <si>
    <t>03:00:093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</si>
  <si>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</si>
  <si>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</si>
  <si>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</si>
  <si>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</si>
  <si>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</si>
  <si>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</si>
  <si>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</si>
  <si>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</si>
  <si>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</si>
  <si>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</si>
  <si>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</si>
  <si>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</si>
  <si>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</si>
  <si>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</si>
  <si>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03:19:073</t>
  </si>
  <si>
    <t>771|KD1</t>
  </si>
  <si>
    <t>772|KD1</t>
  </si>
  <si>
    <t>03:21:093</t>
  </si>
  <si>
    <t>773|KD1</t>
  </si>
  <si>
    <t>774|KD1</t>
  </si>
  <si>
    <t>775|KD1</t>
  </si>
  <si>
    <t>776|KD1</t>
  </si>
  <si>
    <t>777|KD1</t>
  </si>
  <si>
    <t>778|KD1</t>
  </si>
  <si>
    <t>779|KD1</t>
  </si>
  <si>
    <t>780|TO</t>
  </si>
  <si>
    <t>781|TO</t>
  </si>
  <si>
    <t>782|TO</t>
  </si>
  <si>
    <t>783|KD1</t>
  </si>
  <si>
    <t>784|KD1</t>
  </si>
  <si>
    <t>02:44:063</t>
  </si>
  <si>
    <t>785|KD1</t>
  </si>
  <si>
    <t>786|KD1</t>
  </si>
  <si>
    <t>02:46:093</t>
  </si>
  <si>
    <t>787|KD1</t>
  </si>
  <si>
    <t>788|KD1</t>
  </si>
  <si>
    <t>789|KD1</t>
  </si>
  <si>
    <t>790|KD1</t>
  </si>
  <si>
    <t>02:50:013</t>
  </si>
  <si>
    <t>791|KD1</t>
  </si>
  <si>
    <t>792|KD1</t>
  </si>
  <si>
    <t>793|KD1</t>
  </si>
  <si>
    <t>02:52:093</t>
  </si>
  <si>
    <t>794|KD1</t>
  </si>
  <si>
    <t>795|KD1</t>
  </si>
  <si>
    <t>796|KD1</t>
  </si>
  <si>
    <t>797|KD1</t>
  </si>
  <si>
    <t>798|KD1</t>
  </si>
  <si>
    <t>799|KD1</t>
  </si>
  <si>
    <t>800|KD1</t>
  </si>
  <si>
    <t>02:58:043</t>
  </si>
  <si>
    <t>801|KD1</t>
  </si>
  <si>
    <t>802|KD1</t>
  </si>
  <si>
    <t>803|KD1</t>
  </si>
  <si>
    <t>804|KD1</t>
  </si>
  <si>
    <t>03:02:093</t>
  </si>
  <si>
    <t>805|KD1</t>
  </si>
  <si>
    <t>03:04:083</t>
  </si>
  <si>
    <t>806|KD1</t>
  </si>
  <si>
    <t>807|KD1</t>
  </si>
  <si>
    <t>808|KD1</t>
  </si>
  <si>
    <t>809|KD1</t>
  </si>
  <si>
    <t>810|KD1</t>
  </si>
  <si>
    <t>811|KD1</t>
  </si>
  <si>
    <t>812|KD1</t>
  </si>
  <si>
    <t>03:09:043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</si>
  <si>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</si>
  <si>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</si>
  <si>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</si>
  <si>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</si>
  <si>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</si>
  <si>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</si>
  <si>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</si>
  <si>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</si>
  <si>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</si>
  <si>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822|KD1</t>
  </si>
  <si>
    <t>823|KD1</t>
  </si>
  <si>
    <t>824|KD1</t>
  </si>
  <si>
    <t>825|KD1</t>
  </si>
  <si>
    <t>826|KD1</t>
  </si>
  <si>
    <t>827|KD1</t>
  </si>
  <si>
    <t>03:21:023</t>
  </si>
  <si>
    <t>828|KD1</t>
  </si>
  <si>
    <t>829|KD1</t>
  </si>
  <si>
    <t>03:23:043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</si>
  <si>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</si>
  <si>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</si>
  <si>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</si>
  <si>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</si>
  <si>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</si>
  <si>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</si>
  <si>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</si>
  <si>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</si>
  <si>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</si>
  <si>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03:30:013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</si>
  <si>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</si>
  <si>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</si>
  <si>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</si>
  <si>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</si>
  <si>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</si>
  <si>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</si>
  <si>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</si>
  <si>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</si>
  <si>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03:36:033</t>
  </si>
  <si>
    <t>847|KD1</t>
  </si>
  <si>
    <t>848|KD1</t>
  </si>
  <si>
    <t>849|KD1</t>
  </si>
  <si>
    <t>850|KD1</t>
  </si>
  <si>
    <t>851|KD1</t>
  </si>
  <si>
    <t>03:40:083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</si>
  <si>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</si>
  <si>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</si>
  <si>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</si>
  <si>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</si>
  <si>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</si>
  <si>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</si>
  <si>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</si>
  <si>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</si>
  <si>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</si>
  <si>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</si>
  <si>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</si>
  <si>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</si>
  <si>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</si>
  <si>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03:51:023</t>
  </si>
  <si>
    <t>865|KD1</t>
  </si>
  <si>
    <t>866|KD1</t>
  </si>
  <si>
    <t>03:53:093</t>
  </si>
  <si>
    <t>867|KD1</t>
  </si>
  <si>
    <t>868|KD1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</si>
  <si>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</si>
  <si>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</si>
  <si>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</si>
  <si>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</si>
  <si>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</si>
  <si>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</si>
  <si>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</si>
  <si>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</si>
  <si>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</si>
  <si>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</si>
  <si>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</si>
  <si>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</si>
  <si>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04:11:073</t>
  </si>
  <si>
    <t>881|KD1</t>
  </si>
  <si>
    <t>882|KD1</t>
  </si>
  <si>
    <t>883|KD1</t>
  </si>
  <si>
    <t>884|KD1</t>
  </si>
  <si>
    <t>04:17:093</t>
  </si>
  <si>
    <t>885|KD1</t>
  </si>
  <si>
    <t>04:18:013</t>
  </si>
  <si>
    <t>886|KD1</t>
  </si>
  <si>
    <t>887|KD1</t>
  </si>
  <si>
    <t>888|KD1</t>
  </si>
  <si>
    <t>889|KD1</t>
  </si>
  <si>
    <t>04:23:003</t>
  </si>
  <si>
    <t>890|KD1</t>
  </si>
  <si>
    <t>04:24:003</t>
  </si>
  <si>
    <t>891|KD1</t>
  </si>
  <si>
    <t>892|KD1</t>
  </si>
  <si>
    <t>893|KD1</t>
  </si>
  <si>
    <t>894|KD1</t>
  </si>
  <si>
    <t>895|KD1</t>
  </si>
  <si>
    <t>02:47:083</t>
  </si>
  <si>
    <t>896|KD1</t>
  </si>
  <si>
    <t>897|KD1</t>
  </si>
  <si>
    <t>898|KD1</t>
  </si>
  <si>
    <t>899|KD1</t>
  </si>
  <si>
    <t>900|KD1</t>
  </si>
  <si>
    <t>02:51:063</t>
  </si>
  <si>
    <t>901|KD1</t>
  </si>
  <si>
    <t>902|KD1</t>
  </si>
  <si>
    <t>02:53:013</t>
  </si>
  <si>
    <t>903|KD1</t>
  </si>
  <si>
    <t>904|KD1</t>
  </si>
  <si>
    <t>905|KD1</t>
  </si>
  <si>
    <t>02:55:053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</si>
  <si>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</si>
  <si>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</si>
  <si>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</si>
  <si>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</si>
  <si>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</si>
  <si>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</si>
  <si>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</si>
  <si>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</si>
  <si>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03:02:013</t>
  </si>
  <si>
    <t>914|KD1</t>
  </si>
  <si>
    <t>915|KD1</t>
  </si>
  <si>
    <t>916|KD1</t>
  </si>
  <si>
    <t>03:05:013</t>
  </si>
  <si>
    <t>917|KD1</t>
  </si>
  <si>
    <t>918|KD1</t>
  </si>
  <si>
    <t>919|KD1</t>
  </si>
  <si>
    <t>920|KD1</t>
  </si>
  <si>
    <t>03:09:053</t>
  </si>
  <si>
    <t>921|KD1</t>
  </si>
  <si>
    <t>922|KD1</t>
  </si>
  <si>
    <t>03:11:063</t>
  </si>
  <si>
    <t>923|KD1</t>
  </si>
  <si>
    <t>03:12:013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</si>
  <si>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</si>
  <si>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</si>
  <si>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</si>
  <si>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</si>
  <si>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</si>
  <si>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</si>
  <si>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</si>
  <si>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</si>
  <si>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</si>
  <si>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</si>
  <si>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</si>
  <si>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</si>
  <si>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</si>
  <si>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</si>
  <si>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03:26:003</t>
  </si>
  <si>
    <t>938|KD1</t>
  </si>
  <si>
    <t>939|KD1</t>
  </si>
  <si>
    <t>940|KD1</t>
  </si>
  <si>
    <t>941|KD1</t>
  </si>
  <si>
    <t>942|KD1</t>
  </si>
  <si>
    <t>03:30:073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</si>
  <si>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</si>
  <si>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</si>
  <si>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</si>
  <si>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</si>
  <si>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</si>
  <si>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</si>
  <si>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</si>
  <si>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</si>
  <si>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</si>
  <si>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</si>
  <si>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</si>
  <si>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</si>
  <si>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03:47:043</t>
  </si>
  <si>
    <t>955|KD1</t>
  </si>
  <si>
    <t>956|KD1</t>
  </si>
  <si>
    <t>957|KD1</t>
  </si>
  <si>
    <t>958|KD1</t>
  </si>
  <si>
    <t>959|TO</t>
  </si>
  <si>
    <t>960|TO</t>
  </si>
  <si>
    <t>961|TO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</si>
  <si>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</si>
  <si>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</si>
  <si>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</si>
  <si>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</si>
  <si>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</si>
  <si>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</si>
  <si>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</si>
  <si>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</si>
  <si>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02:53:043</t>
  </si>
  <si>
    <t>970|KD1</t>
  </si>
  <si>
    <t>971|KD1</t>
  </si>
  <si>
    <t>02:54:053</t>
  </si>
  <si>
    <t>972|KD1</t>
  </si>
  <si>
    <t>973|KD1</t>
  </si>
  <si>
    <t>974|KD1</t>
  </si>
  <si>
    <t>02:57:093</t>
  </si>
  <si>
    <t>975|KD1</t>
  </si>
  <si>
    <t>976|KD1</t>
  </si>
  <si>
    <t>977|KD1</t>
  </si>
  <si>
    <t>978|KD1</t>
  </si>
  <si>
    <t>979|KD1</t>
  </si>
  <si>
    <t>980|KD1</t>
  </si>
  <si>
    <t>981|KD1</t>
  </si>
  <si>
    <t>03:04:073</t>
  </si>
  <si>
    <t>982|KD1</t>
  </si>
  <si>
    <t>983|KD1</t>
  </si>
  <si>
    <t>984|KD1</t>
  </si>
  <si>
    <t>03:07:033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</si>
  <si>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</si>
  <si>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</si>
  <si>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</si>
  <si>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</si>
  <si>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</si>
  <si>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</si>
  <si>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</si>
  <si>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</si>
  <si>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</si>
  <si>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</si>
  <si>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</si>
  <si>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</si>
  <si>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</si>
  <si>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</si>
  <si>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</si>
  <si>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</si>
  <si>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</si>
  <si>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</si>
  <si>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03:27:093</t>
  </si>
  <si>
    <t>1003|KD1</t>
  </si>
  <si>
    <t>1004|KD1</t>
  </si>
  <si>
    <t>03:29:043</t>
  </si>
  <si>
    <t>1005|KD1</t>
  </si>
  <si>
    <t>1006|KD1</t>
  </si>
  <si>
    <t>1007|KD1</t>
  </si>
  <si>
    <t>1008|KD1</t>
  </si>
  <si>
    <t>1009|KD1</t>
  </si>
  <si>
    <t>1010|KD1</t>
  </si>
  <si>
    <t>03:35:023</t>
  </si>
  <si>
    <t>1011|KD1</t>
  </si>
  <si>
    <t>1012|KD1</t>
  </si>
  <si>
    <t>03:36:083</t>
  </si>
  <si>
    <t>1013|KD1</t>
  </si>
  <si>
    <t>1014|KD1</t>
  </si>
  <si>
    <t>1015|KD1</t>
  </si>
  <si>
    <t>1016|KD1</t>
  </si>
  <si>
    <t>1017|KD1</t>
  </si>
  <si>
    <t>1018|KD1</t>
  </si>
  <si>
    <t>1019|KD1</t>
  </si>
  <si>
    <t>03:44:073</t>
  </si>
  <si>
    <t>1020|KD1</t>
  </si>
  <si>
    <t>1021|KD1</t>
  </si>
  <si>
    <t>1022|KD1</t>
  </si>
  <si>
    <t>1023|KD1</t>
  </si>
  <si>
    <t>1024|KD1</t>
  </si>
  <si>
    <t>1025|KD1</t>
  </si>
  <si>
    <t>1026|KD1</t>
  </si>
  <si>
    <t>03:51:063</t>
  </si>
  <si>
    <t>1027|KD1</t>
  </si>
  <si>
    <t>1028|KD1</t>
  </si>
  <si>
    <t>1029|KD1</t>
  </si>
  <si>
    <t>1030|KD1</t>
  </si>
  <si>
    <t>1031|KD1</t>
  </si>
  <si>
    <t>болт</t>
  </si>
  <si>
    <t>2й</t>
  </si>
  <si>
    <t>sok242,dat</t>
  </si>
  <si>
    <t>2024,05,29   0</t>
  </si>
  <si>
    <t>2024,05,31   0</t>
  </si>
  <si>
    <t>2024,06,04   0</t>
  </si>
  <si>
    <t>2024,06,07   0</t>
  </si>
  <si>
    <t>2024,06,13   0</t>
  </si>
  <si>
    <t>2024,06,18   0</t>
  </si>
  <si>
    <t>2024,06,20   0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</si>
  <si>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</si>
  <si>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</si>
  <si>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</si>
  <si>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</si>
  <si>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</si>
  <si>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</si>
  <si>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</si>
  <si>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</si>
  <si>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</si>
  <si>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</si>
  <si>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</si>
  <si>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</si>
  <si>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</si>
  <si>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</si>
  <si>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</si>
  <si>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</si>
  <si>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</si>
  <si>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</si>
  <si>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</si>
  <si>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</si>
  <si>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</si>
  <si>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</si>
  <si>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</si>
  <si>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</si>
  <si>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</si>
  <si>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</si>
  <si>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</si>
  <si>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</si>
  <si>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</si>
  <si>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</si>
  <si>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</si>
  <si>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</si>
  <si>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</si>
  <si>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</si>
  <si>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</si>
  <si>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</si>
  <si>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</si>
  <si>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</si>
  <si>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</si>
  <si>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</si>
  <si>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</si>
  <si>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</si>
  <si>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</si>
  <si>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</si>
  <si>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</si>
  <si>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</si>
  <si>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</si>
  <si>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</si>
  <si>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</si>
  <si>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</si>
  <si>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</si>
  <si>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</si>
  <si>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</si>
  <si>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</si>
  <si>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</si>
  <si>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</si>
  <si>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</si>
  <si>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</si>
  <si>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</si>
  <si>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</si>
  <si>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</si>
  <si>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</si>
  <si>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</si>
  <si>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</si>
  <si>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</si>
  <si>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</si>
  <si>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</si>
  <si>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</si>
  <si>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</si>
  <si>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</si>
  <si>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</si>
  <si>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</si>
  <si>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</si>
  <si>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</si>
  <si>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</si>
  <si>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</si>
  <si>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</si>
  <si>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</si>
  <si>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</si>
  <si>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</si>
  <si>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</si>
  <si>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</si>
  <si>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</si>
  <si>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</si>
  <si>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</si>
  <si>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</si>
  <si>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</si>
  <si>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</si>
  <si>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</si>
  <si>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</si>
  <si>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</si>
  <si>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</si>
  <si>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</si>
  <si>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</si>
  <si>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</si>
  <si>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</si>
  <si>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</si>
  <si>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</si>
  <si>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</si>
  <si>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</si>
  <si>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</si>
  <si>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</si>
  <si>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</si>
  <si>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</si>
  <si>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</si>
  <si>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</si>
  <si>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</si>
  <si>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</si>
  <si>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</si>
  <si>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</si>
  <si>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</si>
  <si>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</si>
  <si>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</si>
  <si>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</si>
  <si>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</si>
  <si>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</si>
  <si>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</si>
  <si>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</si>
  <si>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</si>
  <si>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</si>
  <si>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</si>
  <si>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</si>
  <si>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</si>
  <si>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</si>
  <si>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</si>
  <si>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</si>
  <si>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</si>
  <si>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</si>
  <si>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</si>
  <si>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</si>
  <si>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</si>
  <si>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</si>
  <si>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</si>
  <si>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</si>
  <si>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</si>
  <si>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</si>
  <si>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</si>
  <si>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</si>
  <si>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</si>
  <si>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</si>
  <si>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</si>
  <si>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</si>
  <si>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</si>
  <si>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</si>
  <si>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</si>
  <si>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</si>
  <si>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</si>
  <si>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</si>
  <si>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</si>
  <si>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</si>
  <si>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</si>
  <si>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</si>
  <si>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</si>
  <si>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</si>
  <si>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</si>
  <si>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</si>
  <si>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болт 1</t>
  </si>
  <si>
    <t>005+00,0 1й путь</t>
  </si>
  <si>
    <t>3й</t>
  </si>
  <si>
    <t>4й</t>
  </si>
  <si>
    <t>fпол =</t>
  </si>
  <si>
    <t>1й</t>
  </si>
  <si>
    <t>±3,2</t>
  </si>
  <si>
    <t>±3,0</t>
  </si>
  <si>
    <t>fдоп =</t>
  </si>
  <si>
    <t>.</t>
  </si>
  <si>
    <t>Выполнил инженер ОГ                                                                          Сурков А.В.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</si>
</sst>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0"/>
      <color indexed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0"/>
      <color theme="1"/>
      <name val="Arial Cyr"/>
      <charset val="204"/>
    </font>
    <font>
      <sz val="9"/>
      <name val="Arial Cyr"/>
      <charset val="204"/>
    </font>
    <font>
      <sz val="9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9" fillId="0" borderId="0" xfId="0" applyFont="1"/>
    <xf numFmtId="164" fontId="8" fillId="0" borderId="0" xfId="1" applyNumberFormat="1" applyFont="1"/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8" fillId="0" borderId="0" xfId="1" applyNumberFormat="1" applyFont="1" applyBorder="1"/>
    <xf numFmtId="0" fontId="3" fillId="0" borderId="0" xfId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7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64" fontId="0" fillId="0" borderId="0" xfId="0" applyNumberFormat="1" applyBorder="1"/>
    <xf numFmtId="14" fontId="0" fillId="0" borderId="0" xfId="0" applyNumberFormat="1" applyAlignment="1">
      <alignment horizontal="left"/>
    </xf>
    <xf numFmtId="164" fontId="6" fillId="0" borderId="2" xfId="1" applyNumberFormat="1" applyFont="1" applyBorder="1" applyAlignment="1">
      <alignment horizontal="center" vertical="center" wrapText="1"/>
    </xf>
    <xf numFmtId="0" fontId="0" fillId="0" borderId="0" xfId="0" applyNumberFormat="1"/>
    <xf numFmtId="0" fontId="3" fillId="0" borderId="2" xfId="1" applyFill="1" applyBorder="1" applyAlignment="1">
      <alignment horizontal="center" vertical="center"/>
    </xf>
    <xf numFmtId="0" fontId="0" fillId="0" borderId="2" xfId="0" applyBorder="1"/>
    <xf numFmtId="0" fontId="0" fillId="0" borderId="2" xfId="0" applyNumberFormat="1" applyBorder="1"/>
    <xf numFmtId="0" fontId="3" fillId="0" borderId="0" xfId="1" applyBorder="1"/>
    <xf numFmtId="0" fontId="5" fillId="0" borderId="0" xfId="1" applyFont="1"/>
    <xf numFmtId="164" fontId="5" fillId="0" borderId="0" xfId="1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left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5" fillId="0" borderId="2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5" fillId="0" borderId="0" xfId="1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/>
    <xf numFmtId="0" fontId="5" fillId="0" borderId="0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left"/>
    </xf>
    <xf numFmtId="0" fontId="5" fillId="0" borderId="3" xfId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/>
    </xf>
    <xf numFmtId="0" fontId="5" fillId="0" borderId="5" xfId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21" fontId="0" fillId="0" borderId="0" xfId="0" applyNumberFormat="1"/>
    <xf numFmtId="0" fontId="11" fillId="0" borderId="6" xfId="0" applyFont="1" applyBorder="1" applyAlignment="1">
      <alignment horizontal="right" wrapText="1"/>
    </xf>
    <xf numFmtId="0" fontId="11" fillId="0" borderId="7" xfId="0" applyFont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horizontal="right" wrapText="1"/>
    </xf>
    <xf numFmtId="164" fontId="20" fillId="0" borderId="6" xfId="0" applyNumberFormat="1" applyFont="1" applyBorder="1" applyAlignment="1">
      <alignment horizontal="right" wrapText="1"/>
    </xf>
    <xf numFmtId="164" fontId="20" fillId="0" borderId="0" xfId="0" applyNumberFormat="1" applyFont="1"/>
    <xf numFmtId="0" fontId="5" fillId="0" borderId="2" xfId="1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1" fillId="0" borderId="9" xfId="0" applyFont="1" applyBorder="1" applyAlignment="1">
      <alignment horizontal="center" wrapText="1"/>
    </xf>
    <xf numFmtId="0" fontId="11" fillId="0" borderId="7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6" xfId="0" applyFont="1" applyBorder="1" applyAlignment="1">
      <alignment horizontal="left"/>
    </xf>
    <xf numFmtId="0" fontId="11" fillId="0" borderId="10" xfId="0" applyFont="1" applyBorder="1" applyAlignment="1">
      <alignment horizontal="left" wrapText="1"/>
    </xf>
    <xf numFmtId="0" fontId="11" fillId="2" borderId="8" xfId="0" applyFont="1" applyFill="1" applyBorder="1" applyAlignment="1">
      <alignment horizontal="right" wrapText="1"/>
    </xf>
    <xf numFmtId="0" fontId="11" fillId="2" borderId="7" xfId="0" applyFont="1" applyFill="1" applyBorder="1" applyAlignment="1">
      <alignment horizontal="center" wrapText="1"/>
    </xf>
    <xf numFmtId="164" fontId="20" fillId="2" borderId="6" xfId="0" applyNumberFormat="1" applyFont="1" applyFill="1" applyBorder="1" applyAlignment="1">
      <alignment horizontal="right" wrapText="1"/>
    </xf>
    <xf numFmtId="164" fontId="20" fillId="2" borderId="0" xfId="0" applyNumberFormat="1" applyFont="1" applyFill="1"/>
    <xf numFmtId="0" fontId="11" fillId="0" borderId="7" xfId="0" applyFont="1" applyBorder="1" applyAlignment="1">
      <alignment wrapText="1"/>
    </xf>
    <xf numFmtId="0" fontId="11" fillId="0" borderId="6" xfId="0" applyFont="1" applyBorder="1" applyAlignment="1">
      <alignment horizontal="center" wrapText="1"/>
    </xf>
    <xf numFmtId="0" fontId="14" fillId="0" borderId="0" xfId="0" applyFont="1" applyAlignment="1">
      <alignment horizontal="right"/>
    </xf>
    <xf numFmtId="2" fontId="11" fillId="0" borderId="8" xfId="0" applyNumberFormat="1" applyFont="1" applyBorder="1" applyAlignment="1">
      <alignment horizontal="right" wrapText="1"/>
    </xf>
    <xf numFmtId="0" fontId="15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603740</xdr:colOff>
      <xdr:row>10</xdr:row>
      <xdr:rowOff>0</xdr:rowOff>
    </xdr:from>
    <xdr:to>
      <xdr:col>15</xdr:col>
      <xdr:colOff>0</xdr:colOff>
      <xdr:row>28</xdr:row>
      <xdr:rowOff>164124</xdr:rowOff>
    </xdr:to>
    <xdr:cxnSp macro="">
      <xdr:nvCxnSpPr>
        <xdr:cNvPr id="13" name="Прямая соединительная линия 12"/>
        <xdr:cNvCxnSpPr/>
      </xdr:nvCxnSpPr>
      <xdr:spPr>
        <a:xfrm flipV="1">
          <a:off x="9630509" y="1987062"/>
          <a:ext cx="5860" cy="34231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5861</xdr:rowOff>
    </xdr:from>
    <xdr:to>
      <xdr:col>12</xdr:col>
      <xdr:colOff>5860</xdr:colOff>
      <xdr:row>28</xdr:row>
      <xdr:rowOff>169985</xdr:rowOff>
    </xdr:to>
    <xdr:cxnSp macro="">
      <xdr:nvCxnSpPr>
        <xdr:cNvPr id="17" name="Прямая соединительная линия 16"/>
        <xdr:cNvCxnSpPr/>
      </xdr:nvCxnSpPr>
      <xdr:spPr>
        <a:xfrm flipV="1">
          <a:off x="7877908" y="1992923"/>
          <a:ext cx="5860" cy="34231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176487</xdr:colOff>
      <xdr:row>10</xdr:row>
      <xdr:rowOff>0</xdr:rowOff>
    </xdr:from>
    <xdr:to>
      <xdr:col>18</xdr:col>
      <xdr:colOff>5861</xdr:colOff>
      <xdr:row>17</xdr:row>
      <xdr:rowOff>152400</xdr:rowOff>
    </xdr:to>
    <xdr:sp macro="" textlink="">
      <xdr:nvSpPr>
        <xdr:cNvPr id="29" name="Полилиния 28"/>
        <xdr:cNvSpPr/>
      </xdr:nvSpPr>
      <xdr:spPr>
        <a:xfrm>
          <a:off x="7444795" y="1987062"/>
          <a:ext cx="3539728" cy="1424353"/>
        </a:xfrm>
        <a:custGeom>
          <a:avLst/>
          <a:gdLst>
            <a:gd name="connsiteX0" fmla="*/ 497590 w 3539728"/>
            <a:gd name="connsiteY0" fmla="*/ 0 h 1424353"/>
            <a:gd name="connsiteX1" fmla="*/ 104867 w 3539728"/>
            <a:gd name="connsiteY1" fmla="*/ 287215 h 1424353"/>
            <a:gd name="connsiteX2" fmla="*/ 22805 w 3539728"/>
            <a:gd name="connsiteY2" fmla="*/ 709246 h 1424353"/>
            <a:gd name="connsiteX3" fmla="*/ 450697 w 3539728"/>
            <a:gd name="connsiteY3" fmla="*/ 1084384 h 1424353"/>
            <a:gd name="connsiteX4" fmla="*/ 2302943 w 3539728"/>
            <a:gd name="connsiteY4" fmla="*/ 1283676 h 1424353"/>
            <a:gd name="connsiteX5" fmla="*/ 3539728 w 3539728"/>
            <a:gd name="connsiteY5" fmla="*/ 1424353 h 1424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539728" h="1424353">
              <a:moveTo>
                <a:pt x="497590" y="0"/>
              </a:moveTo>
              <a:cubicBezTo>
                <a:pt x="340794" y="84503"/>
                <a:pt x="183998" y="169007"/>
                <a:pt x="104867" y="287215"/>
              </a:cubicBezTo>
              <a:cubicBezTo>
                <a:pt x="25736" y="405423"/>
                <a:pt x="-34833" y="576385"/>
                <a:pt x="22805" y="709246"/>
              </a:cubicBezTo>
              <a:cubicBezTo>
                <a:pt x="80443" y="842108"/>
                <a:pt x="70674" y="988646"/>
                <a:pt x="450697" y="1084384"/>
              </a:cubicBezTo>
              <a:cubicBezTo>
                <a:pt x="830720" y="1180122"/>
                <a:pt x="2302943" y="1283676"/>
                <a:pt x="2302943" y="1283676"/>
              </a:cubicBezTo>
              <a:lnTo>
                <a:pt x="3539728" y="1424353"/>
              </a:lnTo>
            </a:path>
          </a:pathLst>
        </a:cu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133185</xdr:colOff>
      <xdr:row>21</xdr:row>
      <xdr:rowOff>2345</xdr:rowOff>
    </xdr:from>
    <xdr:to>
      <xdr:col>17</xdr:col>
      <xdr:colOff>518160</xdr:colOff>
      <xdr:row>29</xdr:row>
      <xdr:rowOff>8206</xdr:rowOff>
    </xdr:to>
    <xdr:sp macro="" textlink="">
      <xdr:nvSpPr>
        <xdr:cNvPr id="44" name="Полилиния 43"/>
        <xdr:cNvSpPr/>
      </xdr:nvSpPr>
      <xdr:spPr>
        <a:xfrm>
          <a:off x="7402665" y="4010465"/>
          <a:ext cx="4156875" cy="1453661"/>
        </a:xfrm>
        <a:custGeom>
          <a:avLst/>
          <a:gdLst>
            <a:gd name="connsiteX0" fmla="*/ 3485729 w 3485729"/>
            <a:gd name="connsiteY0" fmla="*/ 0 h 1447800"/>
            <a:gd name="connsiteX1" fmla="*/ 437729 w 3485729"/>
            <a:gd name="connsiteY1" fmla="*/ 334108 h 1447800"/>
            <a:gd name="connsiteX2" fmla="*/ 21559 w 3485729"/>
            <a:gd name="connsiteY2" fmla="*/ 1101969 h 1447800"/>
            <a:gd name="connsiteX3" fmla="*/ 449452 w 3485729"/>
            <a:gd name="connsiteY3" fmla="*/ 1447800 h 1447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85729" h="1447800">
              <a:moveTo>
                <a:pt x="3485729" y="0"/>
              </a:moveTo>
              <a:cubicBezTo>
                <a:pt x="2250410" y="75223"/>
                <a:pt x="1015091" y="150447"/>
                <a:pt x="437729" y="334108"/>
              </a:cubicBezTo>
              <a:cubicBezTo>
                <a:pt x="-139633" y="517770"/>
                <a:pt x="19605" y="916354"/>
                <a:pt x="21559" y="1101969"/>
              </a:cubicBezTo>
              <a:cubicBezTo>
                <a:pt x="23513" y="1287584"/>
                <a:pt x="354690" y="1420446"/>
                <a:pt x="449452" y="1447800"/>
              </a:cubicBezTo>
            </a:path>
          </a:pathLst>
        </a:cu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11723</xdr:colOff>
      <xdr:row>24</xdr:row>
      <xdr:rowOff>140677</xdr:rowOff>
    </xdr:from>
    <xdr:to>
      <xdr:col>18</xdr:col>
      <xdr:colOff>0</xdr:colOff>
      <xdr:row>28</xdr:row>
      <xdr:rowOff>169985</xdr:rowOff>
    </xdr:to>
    <xdr:cxnSp macro="">
      <xdr:nvCxnSpPr>
        <xdr:cNvPr id="46" name="Прямая со стрелкой 45"/>
        <xdr:cNvCxnSpPr/>
      </xdr:nvCxnSpPr>
      <xdr:spPr>
        <a:xfrm flipV="1">
          <a:off x="9114692" y="4659923"/>
          <a:ext cx="1863970" cy="756139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11723</xdr:colOff>
      <xdr:row>21</xdr:row>
      <xdr:rowOff>0</xdr:rowOff>
    </xdr:from>
    <xdr:to>
      <xdr:col>18</xdr:col>
      <xdr:colOff>11723</xdr:colOff>
      <xdr:row>24</xdr:row>
      <xdr:rowOff>152400</xdr:rowOff>
    </xdr:to>
    <xdr:cxnSp macro="">
      <xdr:nvCxnSpPr>
        <xdr:cNvPr id="54" name="Прямая со стрелкой 53"/>
        <xdr:cNvCxnSpPr/>
      </xdr:nvCxnSpPr>
      <xdr:spPr>
        <a:xfrm flipV="1">
          <a:off x="10990385" y="3985846"/>
          <a:ext cx="0" cy="68580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615463</xdr:colOff>
      <xdr:row>21</xdr:row>
      <xdr:rowOff>22412</xdr:rowOff>
    </xdr:from>
    <xdr:to>
      <xdr:col>17</xdr:col>
      <xdr:colOff>13447</xdr:colOff>
      <xdr:row>21</xdr:row>
      <xdr:rowOff>64477</xdr:rowOff>
    </xdr:to>
    <xdr:cxnSp macro="">
      <xdr:nvCxnSpPr>
        <xdr:cNvPr id="58" name="Прямая со стрелкой 57"/>
        <xdr:cNvCxnSpPr/>
      </xdr:nvCxnSpPr>
      <xdr:spPr>
        <a:xfrm flipH="1">
          <a:off x="9728087" y="4047565"/>
          <a:ext cx="662007" cy="42065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28</xdr:row>
      <xdr:rowOff>179743</xdr:rowOff>
    </xdr:from>
    <xdr:to>
      <xdr:col>15</xdr:col>
      <xdr:colOff>19722</xdr:colOff>
      <xdr:row>28</xdr:row>
      <xdr:rowOff>179743</xdr:rowOff>
    </xdr:to>
    <xdr:cxnSp macro="">
      <xdr:nvCxnSpPr>
        <xdr:cNvPr id="62" name="Прямая со стрелкой 61"/>
        <xdr:cNvCxnSpPr/>
      </xdr:nvCxnSpPr>
      <xdr:spPr>
        <a:xfrm>
          <a:off x="7955280" y="5452783"/>
          <a:ext cx="1170342" cy="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8964</xdr:rowOff>
    </xdr:from>
    <xdr:to>
      <xdr:col>17</xdr:col>
      <xdr:colOff>605118</xdr:colOff>
      <xdr:row>13</xdr:row>
      <xdr:rowOff>179294</xdr:rowOff>
    </xdr:to>
    <xdr:cxnSp macro="">
      <xdr:nvCxnSpPr>
        <xdr:cNvPr id="68" name="Прямая со стрелкой 67"/>
        <xdr:cNvCxnSpPr/>
      </xdr:nvCxnSpPr>
      <xdr:spPr>
        <a:xfrm>
          <a:off x="9112624" y="2012576"/>
          <a:ext cx="1869141" cy="721659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600635</xdr:colOff>
      <xdr:row>14</xdr:row>
      <xdr:rowOff>4482</xdr:rowOff>
    </xdr:from>
    <xdr:to>
      <xdr:col>18</xdr:col>
      <xdr:colOff>5861</xdr:colOff>
      <xdr:row>17</xdr:row>
      <xdr:rowOff>152400</xdr:rowOff>
    </xdr:to>
    <xdr:cxnSp macro="">
      <xdr:nvCxnSpPr>
        <xdr:cNvPr id="73" name="Прямая со стрелкой 72"/>
        <xdr:cNvCxnSpPr>
          <a:endCxn id="29" idx="5"/>
        </xdr:cNvCxnSpPr>
      </xdr:nvCxnSpPr>
      <xdr:spPr>
        <a:xfrm>
          <a:off x="10977282" y="2743200"/>
          <a:ext cx="14826" cy="69924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614084</xdr:colOff>
      <xdr:row>17</xdr:row>
      <xdr:rowOff>6207</xdr:rowOff>
    </xdr:from>
    <xdr:to>
      <xdr:col>17</xdr:col>
      <xdr:colOff>17930</xdr:colOff>
      <xdr:row>17</xdr:row>
      <xdr:rowOff>85165</xdr:rowOff>
    </xdr:to>
    <xdr:cxnSp macro="">
      <xdr:nvCxnSpPr>
        <xdr:cNvPr id="77" name="Прямая со стрелкой 76"/>
        <xdr:cNvCxnSpPr/>
      </xdr:nvCxnSpPr>
      <xdr:spPr>
        <a:xfrm flipH="1" flipV="1">
          <a:off x="10390544" y="3282807"/>
          <a:ext cx="668766" cy="78958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12102</xdr:colOff>
      <xdr:row>9</xdr:row>
      <xdr:rowOff>179742</xdr:rowOff>
    </xdr:from>
    <xdr:to>
      <xdr:col>15</xdr:col>
      <xdr:colOff>16584</xdr:colOff>
      <xdr:row>9</xdr:row>
      <xdr:rowOff>179742</xdr:rowOff>
    </xdr:to>
    <xdr:cxnSp macro="">
      <xdr:nvCxnSpPr>
        <xdr:cNvPr id="79" name="Прямая со стрелкой 78"/>
        <xdr:cNvCxnSpPr/>
      </xdr:nvCxnSpPr>
      <xdr:spPr>
        <a:xfrm>
          <a:off x="7952142" y="1993302"/>
          <a:ext cx="1170342" cy="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59"/>
  <sheetViews>
    <sheetView tabSelected="1" topLeftCell="A64" zoomScaleNormal="100" workbookViewId="0">
      <selection activeCell="A85" sqref="A85:I85"/>
    </sheetView>
  </sheetViews>
  <sheetFormatPr defaultRowHeight="14.4"/>
  <cols>
    <col min="1" max="1" width="6.6640625" customWidth="1"/>
    <col min="2" max="2" width="16" customWidth="1"/>
    <col min="3" max="3" width="8.109375" customWidth="1"/>
    <col min="4" max="4" width="9.44140625" customWidth="1"/>
    <col min="6" max="6" width="8.109375" customWidth="1"/>
    <col min="7" max="7" width="13.77734375" customWidth="1"/>
    <col min="8" max="8" width="8.88671875" customWidth="1"/>
    <col min="9" max="9" width="9.6640625" customWidth="1"/>
    <col min="10" max="10" width="7.5546875" customWidth="1"/>
    <col min="12" max="12" width="9.77734375" customWidth="1"/>
    <col min="13" max="13" width="4.109375" customWidth="1"/>
    <col min="15" max="15" width="13.77734375" bestFit="1" customWidth="1"/>
    <col min="16" max="16" width="9.5546875" customWidth="1"/>
    <col min="19" max="19" width="8.88671875" customWidth="1"/>
    <col min="22" max="22" width="10.21875" customWidth="1"/>
  </cols>
  <sheetData>
    <row r="1" spans="1:30">
      <c r="A1" s="31"/>
      <c r="B1" s="31"/>
      <c r="C1" s="31"/>
      <c r="D1" s="31"/>
      <c r="E1" s="32" t="s">
        <v>13</v>
      </c>
      <c r="F1" s="31"/>
      <c r="G1" s="31"/>
      <c r="H1" s="31"/>
      <c r="I1" s="33"/>
    </row>
    <row r="2" spans="1:30">
      <c r="A2" s="31" t="s">
        <v>15</v>
      </c>
      <c r="B2" s="31" t="s">
        <v>14</v>
      </c>
      <c r="C2" s="90" t="s">
        <v>16</v>
      </c>
      <c r="D2" s="90"/>
      <c r="E2" s="90"/>
      <c r="F2" s="90"/>
      <c r="G2" s="90"/>
      <c r="H2" s="90"/>
      <c r="I2" s="90"/>
    </row>
    <row r="3" spans="1:30" ht="15.6" customHeight="1">
      <c r="A3" s="34"/>
      <c r="B3" s="34" t="s">
        <v>2</v>
      </c>
      <c r="C3" s="34"/>
      <c r="D3" s="34"/>
      <c r="E3" s="3"/>
      <c r="F3" s="34"/>
      <c r="G3" s="34" t="s">
        <v>3</v>
      </c>
      <c r="H3" s="34"/>
      <c r="I3" s="33"/>
      <c r="AD3" s="15"/>
    </row>
    <row r="4" spans="1:30" ht="26.4">
      <c r="A4" s="35" t="s">
        <v>4</v>
      </c>
      <c r="B4" s="35" t="s">
        <v>5</v>
      </c>
      <c r="C4" s="35" t="s">
        <v>6</v>
      </c>
      <c r="D4" s="36" t="s">
        <v>8</v>
      </c>
      <c r="E4" s="3"/>
      <c r="F4" s="35" t="s">
        <v>4</v>
      </c>
      <c r="G4" s="35" t="s">
        <v>5</v>
      </c>
      <c r="H4" s="35" t="s">
        <v>6</v>
      </c>
      <c r="I4" s="36" t="s">
        <v>8</v>
      </c>
      <c r="AD4" s="15"/>
    </row>
    <row r="5" spans="1:30">
      <c r="A5" s="88" t="s">
        <v>23</v>
      </c>
      <c r="B5" s="88"/>
      <c r="C5" s="88"/>
      <c r="D5" s="88"/>
      <c r="E5" s="4"/>
      <c r="F5" s="88" t="s">
        <v>24</v>
      </c>
      <c r="G5" s="88"/>
      <c r="H5" s="88"/>
      <c r="I5" s="88"/>
    </row>
    <row r="6" spans="1:30">
      <c r="A6" s="33" t="s">
        <v>9</v>
      </c>
      <c r="B6" s="39">
        <v>45440</v>
      </c>
      <c r="C6" s="33"/>
      <c r="D6" s="33"/>
      <c r="E6" s="30"/>
      <c r="F6" s="33" t="s">
        <v>9</v>
      </c>
      <c r="G6" s="39">
        <v>45441</v>
      </c>
      <c r="H6" s="33"/>
      <c r="I6" s="33"/>
      <c r="O6" s="49"/>
      <c r="P6" s="49"/>
      <c r="AD6" s="8"/>
    </row>
    <row r="7" spans="1:30">
      <c r="A7" s="44">
        <v>1</v>
      </c>
      <c r="B7" s="38" t="s">
        <v>25</v>
      </c>
      <c r="C7" s="40" t="s">
        <v>1516</v>
      </c>
      <c r="D7" s="41"/>
      <c r="E7" s="19"/>
      <c r="F7" s="44">
        <v>1</v>
      </c>
      <c r="G7" s="43" t="s">
        <v>59</v>
      </c>
      <c r="H7" s="40" t="s">
        <v>1342</v>
      </c>
      <c r="I7" s="41"/>
      <c r="AD7" s="8"/>
    </row>
    <row r="8" spans="1:30">
      <c r="A8" s="44">
        <v>2</v>
      </c>
      <c r="B8" s="38" t="s">
        <v>26</v>
      </c>
      <c r="C8" s="40">
        <v>-0.59801999999999977</v>
      </c>
      <c r="D8" s="41">
        <v>2</v>
      </c>
      <c r="E8" s="19"/>
      <c r="F8" s="37">
        <v>2</v>
      </c>
      <c r="G8" s="43" t="s">
        <v>60</v>
      </c>
      <c r="H8" s="40">
        <v>-1.49916</v>
      </c>
      <c r="I8" s="41">
        <v>3</v>
      </c>
      <c r="M8" s="94" t="s">
        <v>17</v>
      </c>
      <c r="N8" s="94"/>
      <c r="O8" s="94"/>
    </row>
    <row r="9" spans="1:30">
      <c r="A9" s="44">
        <v>3</v>
      </c>
      <c r="B9" s="38" t="s">
        <v>27</v>
      </c>
      <c r="C9" s="40">
        <v>-0.50523000000000007</v>
      </c>
      <c r="D9" s="41">
        <v>1</v>
      </c>
      <c r="E9" s="19"/>
      <c r="F9" s="44">
        <v>3</v>
      </c>
      <c r="G9" s="43" t="s">
        <v>61</v>
      </c>
      <c r="H9" s="40">
        <v>-0.44020999999999999</v>
      </c>
      <c r="I9" s="41">
        <v>1</v>
      </c>
      <c r="L9" s="21" t="s">
        <v>0</v>
      </c>
      <c r="M9" s="52"/>
      <c r="O9" s="52"/>
      <c r="P9" s="53" t="s">
        <v>1</v>
      </c>
      <c r="AD9" s="15"/>
    </row>
    <row r="10" spans="1:30">
      <c r="A10" s="47">
        <v>4</v>
      </c>
      <c r="B10" s="38" t="s">
        <v>28</v>
      </c>
      <c r="C10" s="40">
        <v>-0.60175999999999985</v>
      </c>
      <c r="D10" s="41"/>
      <c r="E10" s="19"/>
      <c r="F10" s="47">
        <v>4</v>
      </c>
      <c r="G10" s="43" t="s">
        <v>62</v>
      </c>
      <c r="H10" s="40">
        <v>-0.79763000000000006</v>
      </c>
      <c r="I10" s="41"/>
      <c r="L10" s="1" t="s">
        <v>19</v>
      </c>
      <c r="N10" s="78">
        <f>-Лист3!F221</f>
        <v>1.4199999999999768E-3</v>
      </c>
      <c r="P10" s="8" t="s">
        <v>19</v>
      </c>
      <c r="Q10" s="17"/>
      <c r="AD10" s="15"/>
    </row>
    <row r="11" spans="1:30">
      <c r="A11" s="47">
        <v>5</v>
      </c>
      <c r="B11" s="38" t="s">
        <v>29</v>
      </c>
      <c r="C11" s="40">
        <v>-0.84754999999999991</v>
      </c>
      <c r="D11" s="41">
        <v>1</v>
      </c>
      <c r="E11" s="19"/>
      <c r="F11" s="47">
        <v>5</v>
      </c>
      <c r="G11" s="43" t="s">
        <v>63</v>
      </c>
      <c r="H11" s="40">
        <v>-0.87983000000000011</v>
      </c>
      <c r="I11" s="41">
        <v>1</v>
      </c>
      <c r="N11" s="79">
        <v>1</v>
      </c>
      <c r="Q11" s="78">
        <f>Лист3!H218</f>
        <v>-3.3063699999999976</v>
      </c>
    </row>
    <row r="12" spans="1:30">
      <c r="A12" s="47">
        <v>6</v>
      </c>
      <c r="B12" s="38" t="s">
        <v>30</v>
      </c>
      <c r="C12" s="40">
        <v>-0.85159000000000007</v>
      </c>
      <c r="D12" s="41"/>
      <c r="E12" s="19"/>
      <c r="F12" s="47">
        <v>6</v>
      </c>
      <c r="G12" s="43" t="s">
        <v>31</v>
      </c>
      <c r="H12" s="40">
        <v>-0.73911000000000004</v>
      </c>
      <c r="I12" s="41">
        <v>1</v>
      </c>
      <c r="Q12" s="79">
        <v>16</v>
      </c>
    </row>
    <row r="13" spans="1:30">
      <c r="A13" s="47">
        <v>7</v>
      </c>
      <c r="B13" s="38" t="s">
        <v>31</v>
      </c>
      <c r="C13" s="40">
        <v>-0.7932499999999999</v>
      </c>
      <c r="D13" s="41">
        <v>1</v>
      </c>
      <c r="E13" s="19"/>
      <c r="F13" s="47">
        <v>7</v>
      </c>
      <c r="G13" s="43" t="s">
        <v>64</v>
      </c>
      <c r="H13" s="40">
        <v>-0.82848999999999995</v>
      </c>
      <c r="I13" s="41">
        <v>1</v>
      </c>
      <c r="N13" s="22"/>
      <c r="Q13" s="12"/>
    </row>
    <row r="14" spans="1:30">
      <c r="A14" s="47">
        <v>8</v>
      </c>
      <c r="B14" s="38" t="s">
        <v>32</v>
      </c>
      <c r="C14" s="40">
        <v>-0.90400000000000003</v>
      </c>
      <c r="D14" s="41">
        <v>1</v>
      </c>
      <c r="E14" s="19"/>
      <c r="F14" s="47">
        <v>8</v>
      </c>
      <c r="G14" s="43" t="s">
        <v>65</v>
      </c>
      <c r="H14" s="40">
        <v>-0.79508000000000001</v>
      </c>
      <c r="I14" s="41">
        <v>1</v>
      </c>
      <c r="P14" s="113" t="s">
        <v>1511</v>
      </c>
      <c r="Q14" s="112">
        <f>(N10+Q11+S16+N18)*1000</f>
        <v>0.38000000000515399</v>
      </c>
      <c r="S14" s="77" t="s">
        <v>22</v>
      </c>
      <c r="T14" s="76" t="s">
        <v>145</v>
      </c>
    </row>
    <row r="15" spans="1:30">
      <c r="A15" s="47">
        <v>9</v>
      </c>
      <c r="B15" s="38" t="s">
        <v>33</v>
      </c>
      <c r="C15" s="40">
        <v>-0.85332999999999992</v>
      </c>
      <c r="D15" s="41">
        <v>1</v>
      </c>
      <c r="E15" s="19"/>
      <c r="F15" s="47">
        <v>9</v>
      </c>
      <c r="G15" s="43" t="s">
        <v>66</v>
      </c>
      <c r="H15" s="40">
        <v>-0.77919999999999989</v>
      </c>
      <c r="I15" s="41">
        <v>1</v>
      </c>
      <c r="P15" s="113" t="s">
        <v>1515</v>
      </c>
      <c r="Q15" s="111" t="s">
        <v>1514</v>
      </c>
    </row>
    <row r="16" spans="1:30">
      <c r="A16" s="47">
        <v>10</v>
      </c>
      <c r="B16" s="38" t="s">
        <v>34</v>
      </c>
      <c r="C16" s="40">
        <v>-0.89307999999999998</v>
      </c>
      <c r="D16" s="41">
        <v>1</v>
      </c>
      <c r="E16" s="19"/>
      <c r="F16" s="47">
        <v>10</v>
      </c>
      <c r="G16" s="43" t="s">
        <v>67</v>
      </c>
      <c r="H16" s="40">
        <v>-0.55607999999999991</v>
      </c>
      <c r="I16" s="41">
        <v>1</v>
      </c>
      <c r="N16" s="48"/>
      <c r="Q16" s="64"/>
      <c r="S16" s="78">
        <f>Лист3!F218</f>
        <v>-5.1200000000000134E-3</v>
      </c>
    </row>
    <row r="17" spans="1:20">
      <c r="A17" s="47">
        <v>11</v>
      </c>
      <c r="B17" s="38" t="s">
        <v>35</v>
      </c>
      <c r="C17" s="40">
        <v>-0.45725000000000005</v>
      </c>
      <c r="D17" s="41">
        <v>1</v>
      </c>
      <c r="E17" s="19"/>
      <c r="F17" s="47">
        <v>11</v>
      </c>
      <c r="G17" s="43" t="s">
        <v>68</v>
      </c>
      <c r="H17" s="40">
        <v>-0.28364000000000011</v>
      </c>
      <c r="I17" s="41">
        <v>1</v>
      </c>
      <c r="K17" s="72"/>
      <c r="N17" s="48"/>
      <c r="Q17" s="50"/>
      <c r="S17" s="79">
        <v>1</v>
      </c>
    </row>
    <row r="18" spans="1:20">
      <c r="A18" s="47">
        <v>12</v>
      </c>
      <c r="B18" s="38" t="s">
        <v>36</v>
      </c>
      <c r="C18" s="40">
        <v>-0.43730999999999987</v>
      </c>
      <c r="D18" s="41">
        <v>1</v>
      </c>
      <c r="E18" s="19"/>
      <c r="F18" s="47">
        <v>12</v>
      </c>
      <c r="G18" s="43" t="s">
        <v>69</v>
      </c>
      <c r="H18" s="40">
        <v>-3.4259999999999957E-2</v>
      </c>
      <c r="I18" s="41"/>
      <c r="K18" s="66"/>
      <c r="N18" s="78">
        <f>-Лист3!H162</f>
        <v>3.310450000000003</v>
      </c>
    </row>
    <row r="19" spans="1:20">
      <c r="A19" s="47">
        <v>13</v>
      </c>
      <c r="B19" s="38" t="s">
        <v>37</v>
      </c>
      <c r="C19" s="40">
        <v>-7.4000000000000066E-2</v>
      </c>
      <c r="D19" s="41"/>
      <c r="E19" s="19"/>
      <c r="F19" s="47">
        <v>13</v>
      </c>
      <c r="G19" s="43" t="s">
        <v>70</v>
      </c>
      <c r="H19" s="40">
        <v>9.8519999999999941E-2</v>
      </c>
      <c r="I19" s="41">
        <v>1</v>
      </c>
      <c r="L19" s="1"/>
      <c r="N19" s="79">
        <v>18</v>
      </c>
      <c r="S19" s="77" t="s">
        <v>21</v>
      </c>
      <c r="T19" s="76" t="s">
        <v>145</v>
      </c>
    </row>
    <row r="20" spans="1:20">
      <c r="A20" s="47">
        <v>14</v>
      </c>
      <c r="B20" s="38" t="s">
        <v>38</v>
      </c>
      <c r="C20" s="40">
        <v>7.5430000000000108E-2</v>
      </c>
      <c r="D20" s="41">
        <v>1</v>
      </c>
      <c r="E20" s="19"/>
      <c r="F20" s="47">
        <v>14</v>
      </c>
      <c r="G20" s="43" t="s">
        <v>71</v>
      </c>
      <c r="H20" s="40">
        <v>9.9239999999999995E-2</v>
      </c>
      <c r="I20" s="41"/>
      <c r="Q20" s="51">
        <f>-1*Лист3!H57</f>
        <v>4.4744199999999985</v>
      </c>
    </row>
    <row r="21" spans="1:20">
      <c r="A21" s="47">
        <v>15</v>
      </c>
      <c r="B21" s="38" t="s">
        <v>39</v>
      </c>
      <c r="C21" s="40">
        <v>0.19754999999999989</v>
      </c>
      <c r="D21" s="41"/>
      <c r="E21" s="19"/>
      <c r="F21" s="47">
        <v>15</v>
      </c>
      <c r="G21" s="43" t="s">
        <v>72</v>
      </c>
      <c r="H21" s="40">
        <v>0.10031999999999996</v>
      </c>
      <c r="I21" s="41"/>
      <c r="J21" s="17"/>
      <c r="L21" s="66"/>
      <c r="Q21" s="45">
        <v>19</v>
      </c>
      <c r="S21" s="77" t="s">
        <v>0</v>
      </c>
      <c r="T21" s="76" t="s">
        <v>145</v>
      </c>
    </row>
    <row r="22" spans="1:20" ht="13.8" customHeight="1">
      <c r="A22" s="47">
        <v>16</v>
      </c>
      <c r="B22" s="38" t="s">
        <v>40</v>
      </c>
      <c r="C22" s="40">
        <v>9.9520000000000053E-2</v>
      </c>
      <c r="D22" s="41">
        <v>1</v>
      </c>
      <c r="E22" s="19"/>
      <c r="F22" s="47">
        <v>16</v>
      </c>
      <c r="G22" s="43" t="s">
        <v>73</v>
      </c>
      <c r="H22" s="40">
        <v>9.3050000000000077E-2</v>
      </c>
      <c r="I22" s="41">
        <v>1</v>
      </c>
      <c r="K22" s="72"/>
      <c r="L22" s="45"/>
      <c r="P22" s="66"/>
    </row>
    <row r="23" spans="1:20" ht="13.8" customHeight="1">
      <c r="A23" s="47">
        <v>17</v>
      </c>
      <c r="B23" s="38" t="s">
        <v>41</v>
      </c>
      <c r="C23" s="40">
        <v>9.8710000000000075E-2</v>
      </c>
      <c r="D23" s="41"/>
      <c r="E23" s="19"/>
      <c r="F23" s="47">
        <v>17</v>
      </c>
      <c r="G23" s="43" t="s">
        <v>74</v>
      </c>
      <c r="H23" s="40">
        <v>9.986000000000006E-2</v>
      </c>
      <c r="I23" s="41"/>
      <c r="K23" s="66"/>
      <c r="S23" s="51">
        <v>8.0000000000000004E-4</v>
      </c>
    </row>
    <row r="24" spans="1:20" ht="14.4" customHeight="1">
      <c r="A24" s="47">
        <v>18</v>
      </c>
      <c r="B24" s="38" t="s">
        <v>42</v>
      </c>
      <c r="C24" s="40">
        <v>9.5470000000000166E-2</v>
      </c>
      <c r="D24" s="41">
        <v>1</v>
      </c>
      <c r="E24" s="19"/>
      <c r="F24" s="47">
        <v>18</v>
      </c>
      <c r="G24" s="43" t="s">
        <v>75</v>
      </c>
      <c r="H24" s="40">
        <v>7.6440000000000063E-2</v>
      </c>
      <c r="I24" s="41">
        <v>1</v>
      </c>
      <c r="P24" s="107" t="s">
        <v>1511</v>
      </c>
      <c r="Q24" s="110">
        <f>(Q20+N29+R27+S23)*1000</f>
        <v>0.75999999999796164</v>
      </c>
      <c r="S24" s="45">
        <v>1</v>
      </c>
    </row>
    <row r="25" spans="1:20">
      <c r="A25" s="47">
        <v>19</v>
      </c>
      <c r="B25" s="38" t="s">
        <v>43</v>
      </c>
      <c r="C25" s="40">
        <v>9.6349999999999936E-2</v>
      </c>
      <c r="D25" s="41"/>
      <c r="E25" s="19"/>
      <c r="F25" s="47">
        <v>19</v>
      </c>
      <c r="G25" s="43" t="s">
        <v>76</v>
      </c>
      <c r="H25" s="40">
        <v>9.2959999999999932E-2</v>
      </c>
      <c r="I25" s="41"/>
      <c r="K25" s="46"/>
      <c r="P25" s="1" t="s">
        <v>1515</v>
      </c>
      <c r="Q25" s="109" t="s">
        <v>1513</v>
      </c>
    </row>
    <row r="26" spans="1:20">
      <c r="A26" s="47">
        <v>20</v>
      </c>
      <c r="B26" s="38" t="s">
        <v>44</v>
      </c>
      <c r="C26" s="40">
        <v>9.1019999999999879E-2</v>
      </c>
      <c r="D26" s="41">
        <v>1</v>
      </c>
      <c r="E26" s="19"/>
      <c r="F26" s="47">
        <v>20</v>
      </c>
      <c r="G26" s="43" t="s">
        <v>77</v>
      </c>
      <c r="H26" s="40">
        <v>7.299000000000011E-2</v>
      </c>
      <c r="I26" s="41">
        <v>1</v>
      </c>
      <c r="K26" s="46"/>
      <c r="S26" s="77" t="s">
        <v>1</v>
      </c>
      <c r="T26" s="76" t="s">
        <v>145</v>
      </c>
    </row>
    <row r="27" spans="1:20">
      <c r="A27" s="47">
        <v>21</v>
      </c>
      <c r="B27" s="38" t="s">
        <v>45</v>
      </c>
      <c r="C27" s="40">
        <v>8.8430000000000009E-2</v>
      </c>
      <c r="D27" s="41"/>
      <c r="E27" s="19"/>
      <c r="F27" s="47">
        <v>21</v>
      </c>
      <c r="G27" s="43" t="s">
        <v>47</v>
      </c>
      <c r="H27" s="40">
        <v>0.12409000000000003</v>
      </c>
      <c r="I27" s="41"/>
      <c r="R27" s="51">
        <f>Лист3!H109</f>
        <v>-4.4752600000000005</v>
      </c>
    </row>
    <row r="28" spans="1:20">
      <c r="A28" s="47">
        <v>22</v>
      </c>
      <c r="B28" s="38" t="s">
        <v>46</v>
      </c>
      <c r="C28" s="40">
        <v>9.9350000000000049E-2</v>
      </c>
      <c r="D28" s="41">
        <v>1</v>
      </c>
      <c r="E28" s="19"/>
      <c r="F28" s="47">
        <v>22</v>
      </c>
      <c r="G28" s="43" t="s">
        <v>78</v>
      </c>
      <c r="H28" s="40">
        <v>9.727000000000019E-2</v>
      </c>
      <c r="I28" s="41">
        <v>1</v>
      </c>
      <c r="R28" s="45">
        <v>20</v>
      </c>
    </row>
    <row r="29" spans="1:20">
      <c r="A29" s="47">
        <v>23</v>
      </c>
      <c r="B29" s="38" t="s">
        <v>47</v>
      </c>
      <c r="C29" s="40">
        <v>0.1035600000000001</v>
      </c>
      <c r="D29" s="41"/>
      <c r="E29" s="19"/>
      <c r="F29" s="47">
        <v>23</v>
      </c>
      <c r="G29" s="43" t="s">
        <v>79</v>
      </c>
      <c r="H29" s="40">
        <v>2.2999999999999687E-3</v>
      </c>
      <c r="I29" s="41"/>
      <c r="N29" s="9">
        <v>8.0000000000000004E-4</v>
      </c>
    </row>
    <row r="30" spans="1:20">
      <c r="A30" s="47">
        <v>24</v>
      </c>
      <c r="B30" s="38" t="s">
        <v>48</v>
      </c>
      <c r="C30" s="40">
        <v>0.13348000000000004</v>
      </c>
      <c r="D30" s="41"/>
      <c r="E30" s="19"/>
      <c r="F30" s="47">
        <v>24</v>
      </c>
      <c r="G30" s="43" t="s">
        <v>80</v>
      </c>
      <c r="H30" s="40">
        <v>8.6589999999999945E-2</v>
      </c>
      <c r="I30" s="41">
        <v>1</v>
      </c>
      <c r="L30" s="1" t="s">
        <v>20</v>
      </c>
      <c r="N30" s="2">
        <v>1</v>
      </c>
      <c r="P30" s="8" t="s">
        <v>20</v>
      </c>
    </row>
    <row r="31" spans="1:20">
      <c r="A31" s="47">
        <v>25</v>
      </c>
      <c r="B31" s="38" t="s">
        <v>49</v>
      </c>
      <c r="C31" s="40">
        <v>4.6869999999999967E-2</v>
      </c>
      <c r="D31" s="41">
        <v>1</v>
      </c>
      <c r="E31" s="19"/>
      <c r="F31" s="47">
        <v>25</v>
      </c>
      <c r="G31" s="43" t="s">
        <v>81</v>
      </c>
      <c r="H31" s="40">
        <v>0.11328999999999989</v>
      </c>
      <c r="I31" s="41"/>
    </row>
    <row r="32" spans="1:20">
      <c r="A32" s="61">
        <v>26</v>
      </c>
      <c r="B32" s="38" t="s">
        <v>50</v>
      </c>
      <c r="C32" s="40">
        <v>0.11795</v>
      </c>
      <c r="D32" s="41"/>
      <c r="E32" s="19"/>
      <c r="F32" s="47">
        <v>26</v>
      </c>
      <c r="G32" s="43" t="s">
        <v>82</v>
      </c>
      <c r="H32" s="40">
        <v>0.24965000000000015</v>
      </c>
      <c r="I32" s="41">
        <v>1</v>
      </c>
      <c r="K32" s="62"/>
    </row>
    <row r="33" spans="1:28">
      <c r="A33" s="61">
        <v>27</v>
      </c>
      <c r="B33" s="38" t="s">
        <v>51</v>
      </c>
      <c r="C33" s="40">
        <v>0.13312999999999997</v>
      </c>
      <c r="D33" s="41"/>
      <c r="E33" s="19"/>
      <c r="F33" s="47">
        <v>27</v>
      </c>
      <c r="G33" s="43" t="s">
        <v>53</v>
      </c>
      <c r="H33" s="40">
        <v>0.37708999999999993</v>
      </c>
      <c r="I33" s="41"/>
      <c r="J33" s="1"/>
      <c r="L33" s="66"/>
      <c r="M33" s="92" t="s">
        <v>18</v>
      </c>
      <c r="N33" s="92"/>
      <c r="O33" s="92"/>
      <c r="Q33" s="66"/>
    </row>
    <row r="34" spans="1:28">
      <c r="A34" s="61">
        <v>28</v>
      </c>
      <c r="B34" s="38" t="s">
        <v>52</v>
      </c>
      <c r="C34" s="40">
        <v>0.24080000000000013</v>
      </c>
      <c r="D34" s="41">
        <v>1</v>
      </c>
      <c r="E34" s="19"/>
      <c r="F34" s="47">
        <v>28</v>
      </c>
      <c r="G34" s="43" t="s">
        <v>54</v>
      </c>
      <c r="H34" s="40">
        <v>0.26275000000000004</v>
      </c>
      <c r="I34" s="41"/>
      <c r="J34" s="17"/>
      <c r="L34" s="66"/>
      <c r="O34" s="15"/>
    </row>
    <row r="35" spans="1:28">
      <c r="A35" s="61">
        <v>29</v>
      </c>
      <c r="B35" s="38" t="s">
        <v>53</v>
      </c>
      <c r="C35" s="40">
        <v>0.25074999999999992</v>
      </c>
      <c r="D35" s="41"/>
      <c r="E35" s="19"/>
      <c r="F35" s="47">
        <v>29</v>
      </c>
      <c r="G35" s="43" t="s">
        <v>55</v>
      </c>
      <c r="H35" s="40">
        <v>0.26680999999999999</v>
      </c>
      <c r="I35" s="41">
        <v>1</v>
      </c>
      <c r="Q35" s="17"/>
      <c r="Z35" s="12"/>
      <c r="AA35" s="18"/>
      <c r="AB35" s="19"/>
    </row>
    <row r="36" spans="1:28">
      <c r="A36" s="61">
        <v>30</v>
      </c>
      <c r="B36" s="38" t="s">
        <v>54</v>
      </c>
      <c r="C36" s="40">
        <v>0.2630300000000001</v>
      </c>
      <c r="D36" s="41"/>
      <c r="E36" s="19"/>
      <c r="F36" s="47">
        <v>30</v>
      </c>
      <c r="G36" s="43" t="s">
        <v>56</v>
      </c>
      <c r="H36" s="40">
        <v>0.25492999999999999</v>
      </c>
      <c r="I36" s="41"/>
      <c r="J36" s="63"/>
      <c r="K36" s="66"/>
      <c r="Q36" s="17"/>
      <c r="Z36" s="12"/>
      <c r="AA36" s="18"/>
      <c r="AB36" s="19"/>
    </row>
    <row r="37" spans="1:28">
      <c r="A37" s="61">
        <v>31</v>
      </c>
      <c r="B37" s="38" t="s">
        <v>55</v>
      </c>
      <c r="C37" s="40">
        <v>0.26512999999999987</v>
      </c>
      <c r="D37" s="41">
        <v>1</v>
      </c>
      <c r="E37" s="19"/>
      <c r="F37" s="47">
        <v>31</v>
      </c>
      <c r="G37" s="43" t="s">
        <v>57</v>
      </c>
      <c r="H37" s="40">
        <v>0.26522000000000001</v>
      </c>
      <c r="I37" s="41"/>
      <c r="J37" s="63"/>
      <c r="K37" s="45"/>
      <c r="Z37" s="12"/>
      <c r="AA37" s="18"/>
      <c r="AB37" s="19"/>
    </row>
    <row r="38" spans="1:28">
      <c r="A38" s="61">
        <v>32</v>
      </c>
      <c r="B38" s="38" t="s">
        <v>56</v>
      </c>
      <c r="C38" s="40">
        <v>0.25583</v>
      </c>
      <c r="D38" s="41"/>
      <c r="E38" s="19"/>
      <c r="F38" s="47">
        <v>32</v>
      </c>
      <c r="G38" s="43" t="s">
        <v>83</v>
      </c>
      <c r="H38" s="40">
        <v>0.32406000000000001</v>
      </c>
      <c r="I38" s="41">
        <v>1</v>
      </c>
      <c r="Z38" s="12"/>
      <c r="AA38" s="18"/>
      <c r="AB38" s="19"/>
    </row>
    <row r="39" spans="1:28">
      <c r="A39" s="61">
        <v>33</v>
      </c>
      <c r="B39" s="38" t="s">
        <v>57</v>
      </c>
      <c r="C39" s="40">
        <v>0.26490000000000014</v>
      </c>
      <c r="D39" s="41"/>
      <c r="E39" s="19"/>
      <c r="F39" s="61"/>
      <c r="G39" s="43" t="s">
        <v>10</v>
      </c>
      <c r="H39" s="40">
        <f>SUM(H8:H38)</f>
        <v>-4.4752600000000005</v>
      </c>
      <c r="I39" s="41">
        <f>SUM(I7:I38)</f>
        <v>20</v>
      </c>
      <c r="Z39" s="12"/>
      <c r="AA39" s="18"/>
      <c r="AB39" s="19"/>
    </row>
    <row r="40" spans="1:28">
      <c r="A40" s="61">
        <v>34</v>
      </c>
      <c r="B40" s="38" t="s">
        <v>58</v>
      </c>
      <c r="C40" s="40">
        <v>0.32468999999999992</v>
      </c>
      <c r="D40" s="41">
        <v>1</v>
      </c>
      <c r="E40" s="19"/>
      <c r="F40" s="88" t="s">
        <v>84</v>
      </c>
      <c r="G40" s="88"/>
      <c r="H40" s="88"/>
      <c r="I40" s="88"/>
      <c r="J40" s="1"/>
      <c r="Z40" s="12"/>
      <c r="AA40" s="18"/>
      <c r="AB40" s="19"/>
    </row>
    <row r="41" spans="1:28">
      <c r="A41" s="61"/>
      <c r="B41" s="38" t="s">
        <v>10</v>
      </c>
      <c r="C41" s="40">
        <f>SUM(C8:C40)</f>
        <v>-4.4744199999999985</v>
      </c>
      <c r="D41" s="41">
        <f>SUM(D7:D40)</f>
        <v>19</v>
      </c>
      <c r="E41" s="19"/>
      <c r="F41" s="33" t="s">
        <v>9</v>
      </c>
      <c r="G41" s="39">
        <v>45443</v>
      </c>
      <c r="H41" s="33"/>
      <c r="I41" s="33"/>
      <c r="K41" s="62"/>
      <c r="Z41" s="12"/>
      <c r="AA41" s="18"/>
      <c r="AB41" s="19"/>
    </row>
    <row r="42" spans="1:28" ht="15" customHeight="1">
      <c r="A42" s="88" t="s">
        <v>85</v>
      </c>
      <c r="B42" s="88"/>
      <c r="C42" s="88"/>
      <c r="D42" s="88"/>
      <c r="F42" s="47">
        <v>1</v>
      </c>
      <c r="G42" s="43" t="s">
        <v>117</v>
      </c>
      <c r="H42" s="40"/>
      <c r="I42" s="41"/>
      <c r="Z42" s="12"/>
      <c r="AA42" s="18"/>
      <c r="AB42" s="19"/>
    </row>
    <row r="43" spans="1:28" ht="15" customHeight="1">
      <c r="A43" s="33" t="s">
        <v>9</v>
      </c>
      <c r="B43" s="39">
        <v>45442</v>
      </c>
      <c r="C43" s="33"/>
      <c r="D43" s="33"/>
      <c r="E43" s="12"/>
      <c r="F43" s="47">
        <v>2</v>
      </c>
      <c r="G43" s="43" t="s">
        <v>143</v>
      </c>
      <c r="H43" s="40">
        <v>-0.20984000000000003</v>
      </c>
      <c r="I43" s="41">
        <v>1</v>
      </c>
      <c r="Z43" s="12"/>
      <c r="AA43" s="18"/>
      <c r="AB43" s="19"/>
    </row>
    <row r="44" spans="1:28" ht="15" customHeight="1">
      <c r="A44" s="61">
        <v>1</v>
      </c>
      <c r="B44" s="38" t="s">
        <v>86</v>
      </c>
      <c r="C44" s="40"/>
      <c r="D44" s="41"/>
      <c r="F44" s="80">
        <v>3</v>
      </c>
      <c r="G44" s="43" t="s">
        <v>118</v>
      </c>
      <c r="H44" s="40">
        <v>-0.9043199999999999</v>
      </c>
      <c r="I44" s="41">
        <v>1</v>
      </c>
      <c r="Z44" s="12"/>
      <c r="AA44" s="18"/>
      <c r="AB44" s="19"/>
    </row>
    <row r="45" spans="1:28" ht="15" customHeight="1">
      <c r="A45" s="61">
        <v>2</v>
      </c>
      <c r="B45" s="38" t="s">
        <v>87</v>
      </c>
      <c r="C45" s="40">
        <v>-1.2498699999999998</v>
      </c>
      <c r="D45" s="41">
        <v>2</v>
      </c>
      <c r="F45" s="80">
        <v>4</v>
      </c>
      <c r="G45" s="43" t="s">
        <v>119</v>
      </c>
      <c r="H45" s="40">
        <v>-0.85088000000000008</v>
      </c>
      <c r="I45" s="41"/>
      <c r="Z45" s="12"/>
      <c r="AA45" s="18"/>
      <c r="AB45" s="19"/>
    </row>
    <row r="46" spans="1:28" ht="15" customHeight="1">
      <c r="A46" s="80">
        <v>3</v>
      </c>
      <c r="B46" s="38" t="s">
        <v>88</v>
      </c>
      <c r="C46" s="40">
        <v>-1.5311699999999999</v>
      </c>
      <c r="D46" s="41">
        <v>1</v>
      </c>
      <c r="F46" s="80">
        <v>5</v>
      </c>
      <c r="G46" s="43" t="s">
        <v>120</v>
      </c>
      <c r="H46" s="40">
        <v>-0.73932999999999982</v>
      </c>
      <c r="I46" s="41">
        <v>1</v>
      </c>
      <c r="Z46" s="12"/>
      <c r="AA46" s="18"/>
      <c r="AB46" s="19"/>
    </row>
    <row r="47" spans="1:28">
      <c r="A47" s="80">
        <v>4</v>
      </c>
      <c r="B47" s="38" t="s">
        <v>89</v>
      </c>
      <c r="C47" s="40">
        <v>-0.78484999999999983</v>
      </c>
      <c r="D47" s="41"/>
      <c r="F47" s="80">
        <v>6</v>
      </c>
      <c r="G47" s="43" t="s">
        <v>121</v>
      </c>
      <c r="H47" s="40">
        <v>-0.79998999999999998</v>
      </c>
      <c r="I47" s="41"/>
      <c r="Z47" s="12"/>
      <c r="AA47" s="18"/>
      <c r="AB47" s="19"/>
    </row>
    <row r="48" spans="1:28">
      <c r="A48" s="80">
        <v>5</v>
      </c>
      <c r="B48" s="38" t="s">
        <v>90</v>
      </c>
      <c r="C48" s="40">
        <v>-0.78810000000000002</v>
      </c>
      <c r="D48" s="41">
        <v>1</v>
      </c>
      <c r="F48" s="80">
        <v>7</v>
      </c>
      <c r="G48" s="43" t="s">
        <v>122</v>
      </c>
      <c r="H48" s="40">
        <v>-0.78570000000000007</v>
      </c>
      <c r="I48" s="41">
        <v>1</v>
      </c>
      <c r="S48" s="5"/>
      <c r="T48" s="16"/>
      <c r="Z48" s="12"/>
      <c r="AA48" s="18"/>
      <c r="AB48" s="19"/>
    </row>
    <row r="49" spans="1:28">
      <c r="A49" s="80">
        <v>6</v>
      </c>
      <c r="B49" s="38" t="s">
        <v>91</v>
      </c>
      <c r="C49" s="40">
        <v>-0.74280999999999997</v>
      </c>
      <c r="D49" s="41">
        <v>1</v>
      </c>
      <c r="F49" s="80">
        <v>8</v>
      </c>
      <c r="G49" s="43" t="s">
        <v>123</v>
      </c>
      <c r="H49" s="40">
        <v>-0.92780000000000007</v>
      </c>
      <c r="I49" s="41"/>
      <c r="S49" s="5"/>
      <c r="T49" s="16"/>
      <c r="Z49" s="12"/>
      <c r="AA49" s="18"/>
      <c r="AB49" s="19"/>
    </row>
    <row r="50" spans="1:28">
      <c r="A50" s="80">
        <v>7</v>
      </c>
      <c r="B50" s="38" t="s">
        <v>31</v>
      </c>
      <c r="C50" s="40">
        <v>-0.85272999999999999</v>
      </c>
      <c r="D50" s="41">
        <v>1</v>
      </c>
      <c r="F50" s="80">
        <v>9</v>
      </c>
      <c r="G50" s="43" t="s">
        <v>31</v>
      </c>
      <c r="H50" s="40">
        <v>-0.72023999999999999</v>
      </c>
      <c r="I50" s="41">
        <v>1</v>
      </c>
      <c r="T50" s="16"/>
      <c r="Z50" s="12"/>
      <c r="AA50" s="18"/>
      <c r="AB50" s="19"/>
    </row>
    <row r="51" spans="1:28">
      <c r="A51" s="80">
        <v>8</v>
      </c>
      <c r="B51" s="38" t="s">
        <v>92</v>
      </c>
      <c r="C51" s="40">
        <v>-0.56936999999999993</v>
      </c>
      <c r="D51" s="41">
        <v>1</v>
      </c>
      <c r="F51" s="80">
        <v>10</v>
      </c>
      <c r="G51" s="43" t="s">
        <v>32</v>
      </c>
      <c r="H51" s="40">
        <v>-0.55854000000000004</v>
      </c>
      <c r="I51" s="41"/>
      <c r="S51" s="12"/>
      <c r="T51" s="20"/>
      <c r="Z51" s="12"/>
      <c r="AA51" s="18"/>
      <c r="AB51" s="19"/>
    </row>
    <row r="52" spans="1:28">
      <c r="A52" s="80">
        <v>9</v>
      </c>
      <c r="B52" s="38" t="s">
        <v>93</v>
      </c>
      <c r="C52" s="40">
        <v>-0.32032999999999989</v>
      </c>
      <c r="D52" s="41">
        <v>1</v>
      </c>
      <c r="F52" s="80">
        <v>11</v>
      </c>
      <c r="G52" s="43" t="s">
        <v>124</v>
      </c>
      <c r="H52" s="40">
        <v>-0.21915999999999991</v>
      </c>
      <c r="I52" s="41">
        <v>1</v>
      </c>
      <c r="S52" s="12"/>
      <c r="T52" s="20"/>
      <c r="Z52" s="12"/>
      <c r="AA52" s="18"/>
      <c r="AB52" s="19"/>
    </row>
    <row r="53" spans="1:28">
      <c r="A53" s="80">
        <v>10</v>
      </c>
      <c r="B53" s="38" t="s">
        <v>94</v>
      </c>
      <c r="C53" s="40">
        <v>-5.2570000000000006E-2</v>
      </c>
      <c r="D53" s="41"/>
      <c r="F53" s="80">
        <v>12</v>
      </c>
      <c r="G53" s="43" t="s">
        <v>125</v>
      </c>
      <c r="H53" s="40">
        <v>-4.1970000000000063E-2</v>
      </c>
      <c r="I53" s="41"/>
      <c r="S53" s="12"/>
      <c r="T53" s="20"/>
      <c r="Z53" s="12"/>
      <c r="AA53" s="18"/>
      <c r="AB53" s="19"/>
    </row>
    <row r="54" spans="1:28">
      <c r="A54" s="80">
        <v>11</v>
      </c>
      <c r="B54" s="38" t="s">
        <v>95</v>
      </c>
      <c r="C54" s="40">
        <v>9.8209999999999908E-2</v>
      </c>
      <c r="D54" s="41">
        <v>1</v>
      </c>
      <c r="F54" s="80">
        <v>13</v>
      </c>
      <c r="G54" s="43" t="s">
        <v>126</v>
      </c>
      <c r="H54" s="40">
        <v>0.10190999999999995</v>
      </c>
      <c r="I54" s="41">
        <v>1</v>
      </c>
      <c r="S54" s="12"/>
      <c r="T54" s="20"/>
      <c r="Z54" s="12"/>
      <c r="AA54" s="18"/>
      <c r="AB54" s="19"/>
    </row>
    <row r="55" spans="1:28">
      <c r="A55" s="80">
        <v>12</v>
      </c>
      <c r="B55" s="38" t="s">
        <v>96</v>
      </c>
      <c r="C55" s="40">
        <v>0.10138000000000003</v>
      </c>
      <c r="D55" s="41"/>
      <c r="F55" s="80">
        <v>14</v>
      </c>
      <c r="G55" s="43" t="s">
        <v>68</v>
      </c>
      <c r="H55" s="40">
        <v>9.4170000000000087E-2</v>
      </c>
      <c r="I55" s="41"/>
      <c r="S55" s="12"/>
      <c r="T55" s="20"/>
      <c r="Z55" s="12"/>
      <c r="AA55" s="18"/>
      <c r="AB55" s="19"/>
    </row>
    <row r="56" spans="1:28">
      <c r="A56" s="80">
        <v>13</v>
      </c>
      <c r="B56" s="38" t="s">
        <v>97</v>
      </c>
      <c r="C56" s="40">
        <v>0.12369000000000008</v>
      </c>
      <c r="D56" s="41">
        <v>1</v>
      </c>
      <c r="F56" s="80">
        <v>15</v>
      </c>
      <c r="G56" s="43" t="s">
        <v>127</v>
      </c>
      <c r="H56" s="40">
        <v>0.10483999999999982</v>
      </c>
      <c r="I56" s="41">
        <v>1</v>
      </c>
      <c r="S56" s="12"/>
      <c r="T56" s="20"/>
      <c r="Z56" s="12"/>
      <c r="AA56" s="18"/>
      <c r="AB56" s="19"/>
    </row>
    <row r="57" spans="1:28">
      <c r="A57" s="80">
        <v>14</v>
      </c>
      <c r="B57" s="38" t="s">
        <v>98</v>
      </c>
      <c r="C57" s="40">
        <v>7.5490000000000057E-2</v>
      </c>
      <c r="D57" s="41"/>
      <c r="F57" s="80">
        <v>16</v>
      </c>
      <c r="G57" s="43" t="s">
        <v>128</v>
      </c>
      <c r="H57" s="40">
        <v>9.9870000000000125E-2</v>
      </c>
      <c r="I57" s="41"/>
      <c r="S57" s="12"/>
      <c r="T57" s="20"/>
      <c r="Z57" s="12"/>
      <c r="AA57" s="18"/>
      <c r="AB57" s="19"/>
    </row>
    <row r="58" spans="1:28">
      <c r="A58" s="80">
        <v>15</v>
      </c>
      <c r="B58" s="38" t="s">
        <v>99</v>
      </c>
      <c r="C58" s="40">
        <v>9.9879999999999969E-2</v>
      </c>
      <c r="D58" s="41">
        <v>1</v>
      </c>
      <c r="F58" s="80">
        <v>17</v>
      </c>
      <c r="G58" s="43" t="s">
        <v>129</v>
      </c>
      <c r="H58" s="40">
        <v>9.9470000000000169E-2</v>
      </c>
      <c r="I58" s="41">
        <v>1</v>
      </c>
      <c r="S58" s="12"/>
      <c r="T58" s="20"/>
      <c r="Z58" s="12"/>
      <c r="AA58" s="18"/>
      <c r="AB58" s="19"/>
    </row>
    <row r="59" spans="1:28">
      <c r="A59" s="80">
        <v>16</v>
      </c>
      <c r="B59" s="38" t="s">
        <v>100</v>
      </c>
      <c r="C59" s="40">
        <v>9.8200000000000065E-2</v>
      </c>
      <c r="D59" s="41"/>
      <c r="F59" s="80">
        <v>18</v>
      </c>
      <c r="G59" s="43" t="s">
        <v>130</v>
      </c>
      <c r="H59" s="40">
        <v>9.9819999999999798E-2</v>
      </c>
      <c r="I59" s="41"/>
      <c r="S59" s="13"/>
      <c r="T59" s="20"/>
      <c r="Z59" s="12"/>
      <c r="AA59" s="18"/>
      <c r="AB59" s="19"/>
    </row>
    <row r="60" spans="1:28">
      <c r="A60" s="80">
        <v>17</v>
      </c>
      <c r="B60" s="38" t="s">
        <v>101</v>
      </c>
      <c r="C60" s="40">
        <v>0.10116999999999998</v>
      </c>
      <c r="D60" s="41">
        <v>1</v>
      </c>
      <c r="F60" s="80">
        <v>19</v>
      </c>
      <c r="G60" s="43" t="s">
        <v>73</v>
      </c>
      <c r="H60" s="40">
        <v>7.5060000000000127E-2</v>
      </c>
      <c r="I60" s="41">
        <v>1</v>
      </c>
      <c r="S60" s="12"/>
      <c r="T60" s="20"/>
      <c r="Z60" s="12"/>
      <c r="AA60" s="18"/>
      <c r="AB60" s="19"/>
    </row>
    <row r="61" spans="1:28">
      <c r="A61" s="80">
        <v>18</v>
      </c>
      <c r="B61" s="38" t="s">
        <v>102</v>
      </c>
      <c r="C61" s="40">
        <v>0.12047000000000008</v>
      </c>
      <c r="D61" s="41"/>
      <c r="F61" s="80">
        <v>20</v>
      </c>
      <c r="G61" s="43" t="s">
        <v>131</v>
      </c>
      <c r="H61" s="40">
        <v>9.3420000000000059E-2</v>
      </c>
      <c r="I61" s="41"/>
      <c r="S61" s="12"/>
      <c r="T61" s="20"/>
      <c r="Z61" s="12"/>
      <c r="AA61" s="18"/>
      <c r="AB61" s="19"/>
    </row>
    <row r="62" spans="1:28">
      <c r="A62" s="80">
        <v>19</v>
      </c>
      <c r="B62" s="38" t="s">
        <v>103</v>
      </c>
      <c r="C62" s="40">
        <v>7.4480000000000102E-2</v>
      </c>
      <c r="D62" s="41"/>
      <c r="F62" s="80">
        <v>21</v>
      </c>
      <c r="G62" s="43" t="s">
        <v>132</v>
      </c>
      <c r="H62" s="40">
        <v>8.5499999999999909E-2</v>
      </c>
      <c r="I62" s="41">
        <v>1</v>
      </c>
      <c r="S62" s="12"/>
      <c r="T62" s="20"/>
      <c r="Z62" s="12"/>
      <c r="AA62" s="18"/>
      <c r="AB62" s="19"/>
    </row>
    <row r="63" spans="1:28">
      <c r="A63" s="80">
        <v>20</v>
      </c>
      <c r="B63" s="38" t="s">
        <v>104</v>
      </c>
      <c r="C63" s="40">
        <v>9.7839999999999927E-2</v>
      </c>
      <c r="D63" s="41">
        <v>1</v>
      </c>
      <c r="F63" s="80">
        <v>22</v>
      </c>
      <c r="G63" s="43" t="s">
        <v>133</v>
      </c>
      <c r="H63" s="40">
        <v>0.10281000000000007</v>
      </c>
      <c r="I63" s="41"/>
      <c r="S63" s="12"/>
      <c r="T63" s="20"/>
      <c r="Z63" s="12"/>
      <c r="AA63" s="18"/>
      <c r="AB63" s="19"/>
    </row>
    <row r="64" spans="1:28">
      <c r="A64" s="80">
        <v>21</v>
      </c>
      <c r="B64" s="38" t="s">
        <v>105</v>
      </c>
      <c r="C64" s="40">
        <v>9.5759999999999845E-2</v>
      </c>
      <c r="D64" s="41"/>
      <c r="F64" s="80">
        <v>23</v>
      </c>
      <c r="G64" s="43" t="s">
        <v>134</v>
      </c>
      <c r="H64" s="40">
        <v>0.10264000000000006</v>
      </c>
      <c r="I64" s="41">
        <v>1</v>
      </c>
      <c r="S64" s="12"/>
      <c r="T64" s="20"/>
      <c r="Z64" s="12"/>
      <c r="AA64" s="18"/>
      <c r="AB64" s="19"/>
    </row>
    <row r="65" spans="1:28">
      <c r="A65" s="80">
        <v>22</v>
      </c>
      <c r="B65" s="38" t="s">
        <v>106</v>
      </c>
      <c r="C65" s="40">
        <v>0.10709000000000013</v>
      </c>
      <c r="D65" s="41"/>
      <c r="F65" s="80">
        <v>24</v>
      </c>
      <c r="G65" s="43" t="s">
        <v>47</v>
      </c>
      <c r="H65" s="40">
        <v>0.10087999999999986</v>
      </c>
      <c r="I65" s="41"/>
      <c r="S65" s="12"/>
      <c r="T65" s="20"/>
      <c r="Z65" s="12"/>
      <c r="AA65" s="18"/>
      <c r="AB65" s="19"/>
    </row>
    <row r="66" spans="1:28">
      <c r="A66" s="80">
        <v>23</v>
      </c>
      <c r="B66" s="38" t="s">
        <v>107</v>
      </c>
      <c r="C66" s="40">
        <v>0.10285999999999995</v>
      </c>
      <c r="D66" s="41">
        <v>1</v>
      </c>
      <c r="F66" s="80">
        <v>25</v>
      </c>
      <c r="G66" s="43" t="s">
        <v>135</v>
      </c>
      <c r="H66" s="40">
        <v>-2.6129999999999987E-2</v>
      </c>
      <c r="I66" s="41"/>
      <c r="S66" s="12"/>
      <c r="T66" s="20"/>
      <c r="Z66" s="12"/>
      <c r="AA66" s="18"/>
      <c r="AB66" s="19"/>
    </row>
    <row r="67" spans="1:28">
      <c r="A67" s="80">
        <v>24</v>
      </c>
      <c r="B67" s="38" t="s">
        <v>108</v>
      </c>
      <c r="C67" s="40">
        <v>0.10125999999999991</v>
      </c>
      <c r="D67" s="41"/>
      <c r="F67" s="80">
        <v>26</v>
      </c>
      <c r="G67" s="43" t="s">
        <v>136</v>
      </c>
      <c r="H67" s="40">
        <v>0.1371</v>
      </c>
      <c r="I67" s="41">
        <v>1</v>
      </c>
      <c r="S67" s="12"/>
      <c r="T67" s="20"/>
      <c r="Z67" s="12"/>
      <c r="AA67" s="18"/>
      <c r="AB67" s="19"/>
    </row>
    <row r="68" spans="1:28">
      <c r="A68" s="80">
        <v>25</v>
      </c>
      <c r="B68" s="38" t="s">
        <v>109</v>
      </c>
      <c r="C68" s="40">
        <v>0.10185</v>
      </c>
      <c r="D68" s="41"/>
      <c r="F68" s="80">
        <v>27</v>
      </c>
      <c r="G68" s="43" t="s">
        <v>137</v>
      </c>
      <c r="H68" s="40">
        <v>9.0190000000000214E-2</v>
      </c>
      <c r="I68" s="41"/>
      <c r="S68" s="12"/>
      <c r="T68" s="20"/>
      <c r="Z68" s="12"/>
      <c r="AA68" s="18"/>
      <c r="AB68" s="19"/>
    </row>
    <row r="69" spans="1:28">
      <c r="A69" s="80">
        <v>26</v>
      </c>
      <c r="B69" s="38" t="s">
        <v>110</v>
      </c>
      <c r="C69" s="40">
        <v>7.5339999999999963E-2</v>
      </c>
      <c r="D69" s="41">
        <v>1</v>
      </c>
      <c r="F69" s="80">
        <v>28</v>
      </c>
      <c r="G69" s="43" t="s">
        <v>138</v>
      </c>
      <c r="H69" s="40">
        <v>0.12890999999999986</v>
      </c>
      <c r="I69" s="41"/>
      <c r="S69" s="12"/>
      <c r="T69" s="20"/>
      <c r="Z69" s="12"/>
      <c r="AA69" s="18"/>
      <c r="AB69" s="19"/>
    </row>
    <row r="70" spans="1:28">
      <c r="A70" s="80">
        <v>27</v>
      </c>
      <c r="B70" s="38" t="s">
        <v>111</v>
      </c>
      <c r="C70" s="40">
        <v>6.9389999999999841E-2</v>
      </c>
      <c r="D70" s="41"/>
      <c r="F70" s="80">
        <v>29</v>
      </c>
      <c r="G70" s="43" t="s">
        <v>139</v>
      </c>
      <c r="H70" s="40">
        <v>0.23651</v>
      </c>
      <c r="I70" s="41">
        <v>1</v>
      </c>
      <c r="S70" s="12"/>
      <c r="T70" s="20"/>
      <c r="Z70" s="12"/>
      <c r="AA70" s="18"/>
      <c r="AB70" s="19"/>
    </row>
    <row r="71" spans="1:28">
      <c r="A71" s="80">
        <v>28</v>
      </c>
      <c r="B71" s="38" t="s">
        <v>112</v>
      </c>
      <c r="C71" s="40">
        <v>0.22797000000000001</v>
      </c>
      <c r="D71" s="41"/>
      <c r="F71" s="80">
        <v>30</v>
      </c>
      <c r="G71" s="43" t="s">
        <v>53</v>
      </c>
      <c r="H71" s="40">
        <v>0.36019000000000001</v>
      </c>
      <c r="I71" s="41"/>
      <c r="S71" s="12"/>
      <c r="T71" s="20"/>
      <c r="Z71" s="12"/>
      <c r="AA71" s="18"/>
      <c r="AB71" s="19"/>
    </row>
    <row r="72" spans="1:28">
      <c r="A72" s="80">
        <v>29</v>
      </c>
      <c r="B72" s="38" t="s">
        <v>53</v>
      </c>
      <c r="C72" s="40">
        <v>0.34882000000000002</v>
      </c>
      <c r="D72" s="41">
        <v>1</v>
      </c>
      <c r="F72" s="80">
        <v>31</v>
      </c>
      <c r="G72" s="43" t="s">
        <v>54</v>
      </c>
      <c r="H72" s="40">
        <v>0.26258999999999999</v>
      </c>
      <c r="I72" s="41"/>
      <c r="S72" s="12"/>
      <c r="T72" s="20"/>
      <c r="Z72" s="12"/>
      <c r="AA72" s="18"/>
      <c r="AB72" s="19"/>
    </row>
    <row r="73" spans="1:28">
      <c r="A73" s="80">
        <v>30</v>
      </c>
      <c r="B73" s="38" t="s">
        <v>54</v>
      </c>
      <c r="C73" s="40">
        <v>0.26374999999999993</v>
      </c>
      <c r="D73" s="41"/>
      <c r="F73" s="80">
        <v>32</v>
      </c>
      <c r="G73" s="43" t="s">
        <v>140</v>
      </c>
      <c r="H73" s="40">
        <v>0.24724999999999997</v>
      </c>
      <c r="I73" s="41">
        <v>1</v>
      </c>
      <c r="S73" s="12"/>
      <c r="T73" s="20"/>
      <c r="Z73" s="12"/>
      <c r="AA73" s="18"/>
      <c r="AB73" s="19"/>
    </row>
    <row r="74" spans="1:28">
      <c r="A74" s="80">
        <v>31</v>
      </c>
      <c r="B74" s="38" t="s">
        <v>113</v>
      </c>
      <c r="C74" s="40">
        <v>0.24964000000000008</v>
      </c>
      <c r="D74" s="41"/>
      <c r="F74" s="80">
        <v>33</v>
      </c>
      <c r="G74" s="43" t="s">
        <v>141</v>
      </c>
      <c r="H74" s="40">
        <v>0.25202999999999998</v>
      </c>
      <c r="I74" s="41"/>
      <c r="S74" s="12"/>
      <c r="T74" s="20"/>
      <c r="Z74" s="12"/>
      <c r="AA74" s="18"/>
      <c r="AB74" s="19"/>
    </row>
    <row r="75" spans="1:28">
      <c r="A75" s="80">
        <v>32</v>
      </c>
      <c r="B75" s="38" t="s">
        <v>114</v>
      </c>
      <c r="C75" s="40">
        <v>0.25192999999999999</v>
      </c>
      <c r="D75" s="41">
        <v>1</v>
      </c>
      <c r="F75" s="80">
        <v>34</v>
      </c>
      <c r="G75" s="43" t="s">
        <v>57</v>
      </c>
      <c r="H75" s="40">
        <v>0.28598000000000012</v>
      </c>
      <c r="I75" s="41"/>
      <c r="S75" s="12"/>
      <c r="T75" s="20"/>
      <c r="Z75" s="12"/>
      <c r="AA75" s="18"/>
      <c r="AB75" s="19"/>
    </row>
    <row r="76" spans="1:28">
      <c r="A76" s="80">
        <v>33</v>
      </c>
      <c r="B76" s="38" t="s">
        <v>115</v>
      </c>
      <c r="C76" s="40">
        <v>0.26732</v>
      </c>
      <c r="D76" s="41"/>
      <c r="F76" s="80">
        <v>35</v>
      </c>
      <c r="G76" s="43" t="s">
        <v>142</v>
      </c>
      <c r="H76" s="40">
        <v>0.31638999999999995</v>
      </c>
      <c r="I76" s="41">
        <v>1</v>
      </c>
      <c r="S76" s="12"/>
      <c r="T76" s="20"/>
      <c r="Z76" s="12"/>
      <c r="AA76" s="18"/>
      <c r="AB76" s="19"/>
    </row>
    <row r="77" spans="1:28">
      <c r="A77" s="80">
        <v>34</v>
      </c>
      <c r="B77" s="38" t="s">
        <v>116</v>
      </c>
      <c r="C77" s="40">
        <v>0.32756000000000007</v>
      </c>
      <c r="D77" s="41">
        <v>1</v>
      </c>
      <c r="F77" s="42"/>
      <c r="G77" s="43" t="s">
        <v>10</v>
      </c>
      <c r="H77" s="40">
        <f>SUM(H43:H76)</f>
        <v>-3.3063699999999976</v>
      </c>
      <c r="I77" s="43">
        <f>SUM(I42:I76)</f>
        <v>16</v>
      </c>
      <c r="S77" s="12"/>
      <c r="T77" s="20"/>
      <c r="Z77" s="12"/>
      <c r="AA77" s="18"/>
      <c r="AB77" s="19"/>
    </row>
    <row r="78" spans="1:28">
      <c r="A78" s="65"/>
      <c r="B78" s="38" t="s">
        <v>10</v>
      </c>
      <c r="C78" s="40">
        <f>SUM(C44:C77)</f>
        <v>-3.310450000000003</v>
      </c>
      <c r="D78" s="41">
        <f>SUM(D44:D77)</f>
        <v>18</v>
      </c>
      <c r="F78" s="33"/>
      <c r="G78" s="39"/>
      <c r="H78" s="33"/>
      <c r="I78" s="33"/>
      <c r="S78" s="12"/>
      <c r="T78" s="20"/>
      <c r="Z78" s="12"/>
      <c r="AA78" s="18"/>
      <c r="AB78" s="19"/>
    </row>
    <row r="79" spans="1:28">
      <c r="A79" s="68"/>
      <c r="B79" s="69"/>
      <c r="C79" s="70"/>
      <c r="D79" s="71"/>
      <c r="E79" s="19"/>
      <c r="F79" s="57"/>
      <c r="G79" s="58"/>
      <c r="H79" s="55"/>
      <c r="I79" s="56"/>
      <c r="S79" s="12"/>
      <c r="T79" s="20"/>
      <c r="Z79" s="12"/>
      <c r="AA79" s="18"/>
      <c r="AB79" s="19"/>
    </row>
    <row r="80" spans="1:28">
      <c r="E80" s="19"/>
      <c r="F80" s="57"/>
      <c r="G80" s="58"/>
      <c r="H80" s="55"/>
      <c r="I80" s="56"/>
      <c r="S80" s="12"/>
      <c r="T80" s="20"/>
      <c r="Z80" s="12"/>
      <c r="AA80" s="18"/>
      <c r="AB80" s="19"/>
    </row>
    <row r="81" spans="1:28">
      <c r="A81" s="75" t="s">
        <v>144</v>
      </c>
      <c r="B81" s="54"/>
      <c r="C81" s="55"/>
      <c r="D81" s="56"/>
      <c r="E81" s="19"/>
      <c r="F81" s="57"/>
      <c r="G81" s="58"/>
      <c r="H81" s="55"/>
      <c r="I81" s="56"/>
      <c r="S81" s="13"/>
      <c r="T81" s="20"/>
      <c r="Z81" s="12"/>
      <c r="AA81" s="18"/>
      <c r="AB81" s="19"/>
    </row>
    <row r="82" spans="1:28">
      <c r="S82" s="12"/>
      <c r="T82" s="20"/>
      <c r="Z82" s="12"/>
      <c r="AA82" s="18"/>
      <c r="AB82" s="19"/>
    </row>
    <row r="83" spans="1:28">
      <c r="A83" s="93" t="s">
        <v>1517</v>
      </c>
      <c r="B83" s="93"/>
      <c r="C83" s="93"/>
      <c r="D83" s="93"/>
      <c r="E83" s="93"/>
      <c r="F83" s="93"/>
      <c r="G83" s="93"/>
      <c r="H83" s="93"/>
      <c r="I83" s="93"/>
      <c r="S83" s="12"/>
      <c r="T83" s="20"/>
      <c r="Z83" s="12"/>
      <c r="AA83" s="18"/>
      <c r="AB83" s="19"/>
    </row>
    <row r="84" spans="1:28">
      <c r="A84" s="89" t="s">
        <v>11</v>
      </c>
      <c r="B84" s="89"/>
      <c r="C84" s="89"/>
      <c r="D84" s="89"/>
      <c r="E84" s="89"/>
      <c r="F84" s="89"/>
      <c r="G84" s="89"/>
      <c r="H84" s="89"/>
      <c r="I84" s="89"/>
      <c r="S84" s="13"/>
      <c r="T84" s="20"/>
      <c r="Z84" s="12"/>
      <c r="AA84" s="18"/>
      <c r="AB84" s="19"/>
    </row>
    <row r="85" spans="1:28">
      <c r="A85" s="89" t="s">
        <v>12</v>
      </c>
      <c r="B85" s="89"/>
      <c r="C85" s="89"/>
      <c r="D85" s="89"/>
      <c r="E85" s="89"/>
      <c r="F85" s="89"/>
      <c r="G85" s="89"/>
      <c r="H85" s="89"/>
      <c r="I85" s="89"/>
      <c r="S85" s="12"/>
      <c r="T85" s="20"/>
      <c r="Z85" s="12"/>
      <c r="AA85" s="18"/>
      <c r="AB85" s="19"/>
    </row>
    <row r="86" spans="1:28" ht="14.4" customHeight="1">
      <c r="A86" s="74"/>
      <c r="B86" s="54"/>
      <c r="C86" s="55"/>
      <c r="D86" s="56"/>
      <c r="E86" s="19"/>
      <c r="F86" s="57"/>
      <c r="G86" s="58"/>
      <c r="H86" s="55"/>
      <c r="I86" s="56"/>
      <c r="S86" s="12"/>
      <c r="T86" s="20"/>
      <c r="Z86" s="12"/>
      <c r="AA86" s="18"/>
      <c r="AB86" s="19"/>
    </row>
    <row r="87" spans="1:28">
      <c r="A87" s="57"/>
      <c r="B87" s="54"/>
      <c r="C87" s="55"/>
      <c r="D87" s="56"/>
      <c r="E87" s="19"/>
      <c r="F87" s="57"/>
      <c r="G87" s="58"/>
      <c r="H87" s="55"/>
      <c r="I87" s="56"/>
      <c r="S87" s="12"/>
      <c r="T87" s="20"/>
      <c r="Z87" s="12"/>
      <c r="AA87" s="18"/>
      <c r="AB87" s="19"/>
    </row>
    <row r="88" spans="1:28">
      <c r="A88" s="57"/>
      <c r="B88" s="54"/>
      <c r="C88" s="55"/>
      <c r="D88" s="56"/>
      <c r="E88" s="19"/>
      <c r="F88" s="57"/>
      <c r="G88" s="58"/>
      <c r="H88" s="55"/>
      <c r="I88" s="56"/>
      <c r="S88" s="12"/>
      <c r="T88" s="20"/>
      <c r="Z88" s="12"/>
      <c r="AA88" s="18"/>
      <c r="AB88" s="19"/>
    </row>
    <row r="89" spans="1:28">
      <c r="E89" s="19"/>
      <c r="F89" s="57"/>
      <c r="G89" s="58"/>
      <c r="H89" s="55"/>
      <c r="I89" s="56"/>
      <c r="S89" s="12"/>
      <c r="T89" s="20"/>
      <c r="Z89" s="12"/>
      <c r="AA89" s="18"/>
      <c r="AB89" s="19"/>
    </row>
    <row r="90" spans="1:28">
      <c r="S90" s="12"/>
      <c r="T90" s="20"/>
      <c r="Z90" s="12"/>
      <c r="AA90" s="18"/>
      <c r="AB90" s="19"/>
    </row>
    <row r="91" spans="1:28">
      <c r="S91" s="12"/>
      <c r="T91" s="20"/>
      <c r="Z91" s="12"/>
      <c r="AA91" s="18"/>
      <c r="AB91" s="19"/>
    </row>
    <row r="92" spans="1:28">
      <c r="A92" s="57"/>
      <c r="B92" s="54"/>
      <c r="C92" s="55"/>
      <c r="D92" s="56"/>
      <c r="S92" s="12"/>
      <c r="T92" s="20"/>
      <c r="Z92" s="12"/>
      <c r="AA92" s="18"/>
      <c r="AB92" s="19"/>
    </row>
    <row r="93" spans="1:28">
      <c r="A93" s="57"/>
      <c r="B93" s="54"/>
      <c r="C93" s="55"/>
      <c r="D93" s="56"/>
      <c r="E93" s="19"/>
      <c r="F93" s="57"/>
      <c r="G93" s="58"/>
      <c r="H93" s="55"/>
      <c r="I93" s="56"/>
      <c r="S93" s="12"/>
      <c r="T93" s="20"/>
      <c r="Z93" s="12"/>
      <c r="AA93" s="18"/>
      <c r="AB93" s="19"/>
    </row>
    <row r="94" spans="1:28">
      <c r="A94" s="57"/>
      <c r="B94" s="54"/>
      <c r="C94" s="55"/>
      <c r="D94" s="56"/>
      <c r="E94" s="19"/>
      <c r="F94" s="57"/>
      <c r="G94" s="58"/>
      <c r="H94" s="55"/>
      <c r="I94" s="56"/>
      <c r="S94" s="12"/>
      <c r="T94" s="20"/>
      <c r="Z94" s="12"/>
      <c r="AA94" s="18"/>
      <c r="AB94" s="19"/>
    </row>
    <row r="95" spans="1:28">
      <c r="A95" s="57"/>
      <c r="B95" s="54"/>
      <c r="C95" s="55"/>
      <c r="D95" s="56"/>
      <c r="E95" s="19"/>
      <c r="F95" s="57"/>
      <c r="G95" s="58"/>
      <c r="H95" s="55"/>
      <c r="I95" s="56"/>
      <c r="S95" s="13"/>
      <c r="T95" s="20"/>
      <c r="Z95" s="12"/>
      <c r="AA95" s="18"/>
      <c r="AB95" s="19"/>
    </row>
    <row r="96" spans="1:28">
      <c r="A96" s="57"/>
      <c r="B96" s="54"/>
      <c r="C96" s="55"/>
      <c r="D96" s="56"/>
      <c r="E96" s="19"/>
      <c r="F96" s="57"/>
      <c r="G96" s="58"/>
      <c r="H96" s="55"/>
      <c r="I96" s="56"/>
      <c r="S96" s="12"/>
      <c r="T96" s="20"/>
      <c r="Z96" s="12"/>
      <c r="AA96" s="18"/>
      <c r="AB96" s="19"/>
    </row>
    <row r="97" spans="1:29">
      <c r="A97" s="57"/>
      <c r="B97" s="54"/>
      <c r="C97" s="55"/>
      <c r="D97" s="56"/>
      <c r="E97" s="19"/>
      <c r="F97" s="12"/>
      <c r="G97" s="12"/>
      <c r="H97" s="12"/>
      <c r="I97" s="12"/>
      <c r="S97" s="12"/>
      <c r="T97" s="20"/>
      <c r="Z97" s="12"/>
      <c r="AA97" s="18"/>
      <c r="AB97" s="19"/>
    </row>
    <row r="98" spans="1:29">
      <c r="A98" s="57"/>
      <c r="B98" s="54"/>
      <c r="C98" s="55"/>
      <c r="D98" s="56"/>
      <c r="E98" s="19"/>
      <c r="F98" s="57"/>
      <c r="G98" s="58"/>
      <c r="H98" s="55"/>
      <c r="I98" s="56"/>
      <c r="J98" s="12"/>
      <c r="S98" s="13"/>
      <c r="T98" s="20"/>
      <c r="Z98" s="12"/>
      <c r="AA98" s="18"/>
      <c r="AB98" s="19"/>
    </row>
    <row r="99" spans="1:29">
      <c r="A99" s="57"/>
      <c r="B99" s="54"/>
      <c r="C99" s="55"/>
      <c r="D99" s="56"/>
      <c r="E99" s="19"/>
      <c r="F99" s="57"/>
      <c r="G99" s="58"/>
      <c r="H99" s="55"/>
      <c r="I99" s="56"/>
      <c r="S99" s="12"/>
      <c r="T99" s="20"/>
      <c r="Z99" s="12"/>
      <c r="AA99" s="18"/>
      <c r="AB99" s="19"/>
      <c r="AC99" s="17"/>
    </row>
    <row r="100" spans="1:29">
      <c r="A100" s="57"/>
      <c r="B100" s="54"/>
      <c r="C100" s="55"/>
      <c r="D100" s="56"/>
      <c r="E100" s="19"/>
      <c r="F100" s="57"/>
      <c r="G100" s="58"/>
      <c r="H100" s="55"/>
      <c r="I100" s="56"/>
      <c r="S100" s="12"/>
      <c r="T100" s="20"/>
      <c r="Z100" s="12"/>
      <c r="AA100" s="18"/>
      <c r="AB100" s="19"/>
    </row>
    <row r="101" spans="1:29">
      <c r="A101" s="57"/>
      <c r="B101" s="54"/>
      <c r="C101" s="55"/>
      <c r="D101" s="56"/>
      <c r="E101" s="19"/>
      <c r="F101" s="57"/>
      <c r="G101" s="58"/>
      <c r="H101" s="55"/>
      <c r="I101" s="56"/>
      <c r="S101" s="12"/>
      <c r="T101" s="12"/>
      <c r="Z101" s="12"/>
      <c r="AA101" s="18"/>
      <c r="AB101" s="19"/>
    </row>
    <row r="102" spans="1:29">
      <c r="A102" s="73"/>
      <c r="B102" s="54"/>
      <c r="C102" s="55"/>
      <c r="D102" s="56"/>
      <c r="E102" s="19"/>
      <c r="F102" s="57"/>
      <c r="G102" s="58"/>
      <c r="H102" s="55"/>
      <c r="I102" s="56"/>
      <c r="S102" s="12"/>
      <c r="T102" s="12"/>
      <c r="Z102" s="12"/>
      <c r="AA102" s="18"/>
      <c r="AB102" s="19"/>
    </row>
    <row r="103" spans="1:29">
      <c r="E103" s="19"/>
      <c r="F103" s="57"/>
      <c r="G103" s="58"/>
      <c r="H103" s="55"/>
      <c r="I103" s="56"/>
      <c r="S103" s="12"/>
      <c r="T103" s="12"/>
      <c r="Z103" s="12"/>
      <c r="AA103" s="7"/>
      <c r="AB103" s="11"/>
    </row>
    <row r="104" spans="1:29">
      <c r="S104" s="12"/>
      <c r="T104" s="12"/>
      <c r="Z104" s="12"/>
      <c r="AA104" s="7"/>
      <c r="AB104" s="11"/>
      <c r="AC104" s="17"/>
    </row>
    <row r="105" spans="1:29">
      <c r="S105" s="13"/>
      <c r="T105" s="12"/>
      <c r="Z105" s="12"/>
      <c r="AA105" s="7"/>
      <c r="AB105" s="11"/>
    </row>
    <row r="106" spans="1:29">
      <c r="S106" s="23"/>
      <c r="T106" s="12"/>
      <c r="Z106" s="12"/>
      <c r="AA106" s="12"/>
      <c r="AB106" s="12"/>
    </row>
    <row r="107" spans="1:29">
      <c r="A107" s="60"/>
      <c r="B107" s="60"/>
      <c r="C107" s="60"/>
      <c r="D107" s="60"/>
      <c r="S107" s="12"/>
      <c r="T107" s="12"/>
      <c r="Z107" s="12"/>
      <c r="AA107" s="12"/>
      <c r="AB107" s="12"/>
    </row>
    <row r="108" spans="1:29">
      <c r="A108" s="59"/>
      <c r="B108" s="67"/>
      <c r="C108" s="59"/>
      <c r="D108" s="59"/>
      <c r="E108" s="12"/>
      <c r="F108" s="57"/>
      <c r="G108" s="58"/>
      <c r="H108" s="55"/>
      <c r="I108" s="56"/>
      <c r="S108" s="12"/>
      <c r="T108" s="12"/>
      <c r="U108" s="10"/>
      <c r="V108" s="7"/>
      <c r="W108" s="11"/>
      <c r="X108" s="12"/>
      <c r="Z108" s="12"/>
      <c r="AA108" s="12"/>
      <c r="AB108" s="12"/>
    </row>
    <row r="109" spans="1:29">
      <c r="A109" s="57"/>
      <c r="B109" s="54"/>
      <c r="C109" s="55"/>
      <c r="D109" s="56"/>
      <c r="E109" s="19"/>
      <c r="F109" s="12"/>
      <c r="G109" s="12"/>
      <c r="H109" s="12"/>
      <c r="I109" s="12"/>
      <c r="S109" s="12"/>
      <c r="T109" s="12"/>
      <c r="U109" s="10"/>
      <c r="V109" s="7"/>
      <c r="W109" s="11"/>
      <c r="X109" s="12"/>
      <c r="Z109" s="12"/>
      <c r="AA109" s="12"/>
      <c r="AB109" s="12"/>
    </row>
    <row r="110" spans="1:29">
      <c r="A110" s="57"/>
      <c r="B110" s="54"/>
      <c r="C110" s="55"/>
      <c r="D110" s="56"/>
      <c r="E110" s="19"/>
      <c r="F110" s="60"/>
      <c r="G110" s="60"/>
      <c r="H110" s="60"/>
      <c r="I110" s="60"/>
      <c r="S110" s="12"/>
      <c r="T110" s="12"/>
      <c r="U110" s="10"/>
      <c r="V110" s="7"/>
      <c r="W110" s="11"/>
      <c r="X110" s="12"/>
      <c r="Z110" s="12"/>
      <c r="AA110" s="12"/>
      <c r="AB110" s="12"/>
    </row>
    <row r="111" spans="1:29">
      <c r="A111" s="57"/>
      <c r="B111" s="54"/>
      <c r="C111" s="55"/>
      <c r="D111" s="56"/>
      <c r="E111" s="19"/>
      <c r="F111" s="59"/>
      <c r="G111" s="67"/>
      <c r="H111" s="59"/>
      <c r="I111" s="59"/>
      <c r="S111" s="12"/>
      <c r="T111" s="12"/>
      <c r="U111" s="10"/>
      <c r="V111" s="7"/>
      <c r="W111" s="11"/>
      <c r="X111" s="12"/>
      <c r="Z111" s="12"/>
      <c r="AA111" s="12"/>
      <c r="AB111" s="12"/>
    </row>
    <row r="112" spans="1:29">
      <c r="A112" s="57"/>
      <c r="B112" s="54"/>
      <c r="C112" s="55"/>
      <c r="D112" s="56"/>
      <c r="E112" s="19"/>
      <c r="F112" s="57"/>
      <c r="G112" s="58"/>
      <c r="H112" s="55"/>
      <c r="I112" s="56"/>
      <c r="S112" s="12"/>
      <c r="T112" s="12"/>
      <c r="U112" s="10"/>
      <c r="V112" s="7"/>
      <c r="W112" s="11"/>
      <c r="X112" s="12"/>
      <c r="Z112" s="12"/>
      <c r="AA112" s="12"/>
      <c r="AB112" s="12"/>
    </row>
    <row r="113" spans="1:28">
      <c r="A113" s="57"/>
      <c r="B113" s="54"/>
      <c r="C113" s="55"/>
      <c r="D113" s="56"/>
      <c r="E113" s="19"/>
      <c r="F113" s="57"/>
      <c r="G113" s="58"/>
      <c r="H113" s="55"/>
      <c r="I113" s="56"/>
      <c r="S113" s="23"/>
      <c r="T113" s="12"/>
      <c r="U113" s="10"/>
      <c r="V113" s="7"/>
      <c r="W113" s="11"/>
      <c r="X113" s="12"/>
      <c r="Z113" s="12"/>
      <c r="AA113" s="12"/>
      <c r="AB113" s="12"/>
    </row>
    <row r="114" spans="1:28">
      <c r="A114" s="57"/>
      <c r="B114" s="54"/>
      <c r="C114" s="55"/>
      <c r="D114" s="56"/>
      <c r="E114" s="19"/>
      <c r="F114" s="57"/>
      <c r="G114" s="58"/>
      <c r="H114" s="55"/>
      <c r="I114" s="56"/>
      <c r="S114" s="12"/>
      <c r="T114" s="12"/>
      <c r="U114" s="10"/>
      <c r="V114" s="7"/>
      <c r="W114" s="11"/>
      <c r="X114" s="12"/>
      <c r="Z114" s="12"/>
      <c r="AA114" s="12"/>
      <c r="AB114" s="12"/>
    </row>
    <row r="115" spans="1:28">
      <c r="A115" s="57"/>
      <c r="B115" s="54"/>
      <c r="C115" s="55"/>
      <c r="D115" s="56"/>
      <c r="E115" s="19"/>
      <c r="F115" s="57"/>
      <c r="G115" s="58"/>
      <c r="H115" s="55"/>
      <c r="I115" s="56"/>
      <c r="S115" s="12"/>
      <c r="T115" s="12"/>
      <c r="U115" s="10"/>
      <c r="V115" s="7"/>
      <c r="W115" s="11"/>
      <c r="X115" s="12"/>
      <c r="Z115" s="12"/>
      <c r="AA115" s="12"/>
      <c r="AB115" s="12"/>
    </row>
    <row r="116" spans="1:28">
      <c r="A116" s="57"/>
      <c r="B116" s="54"/>
      <c r="C116" s="55"/>
      <c r="D116" s="56"/>
      <c r="E116" s="19"/>
      <c r="F116" s="57"/>
      <c r="G116" s="58"/>
      <c r="H116" s="55"/>
      <c r="I116" s="56"/>
      <c r="S116" s="12"/>
      <c r="T116" s="12"/>
      <c r="U116" s="10"/>
      <c r="V116" s="7"/>
      <c r="W116" s="11"/>
      <c r="X116" s="12"/>
      <c r="Z116" s="12"/>
      <c r="AA116" s="12"/>
      <c r="AB116" s="12"/>
    </row>
    <row r="117" spans="1:28">
      <c r="A117" s="57"/>
      <c r="B117" s="54"/>
      <c r="C117" s="55"/>
      <c r="D117" s="56"/>
      <c r="E117" s="19"/>
      <c r="F117" s="57"/>
      <c r="G117" s="58"/>
      <c r="H117" s="55"/>
      <c r="I117" s="56"/>
      <c r="S117" s="12"/>
      <c r="T117" s="12"/>
      <c r="U117" s="10"/>
      <c r="V117" s="7"/>
      <c r="W117" s="11"/>
      <c r="X117" s="12"/>
      <c r="Z117" s="12"/>
      <c r="AA117" s="12"/>
      <c r="AB117" s="12"/>
    </row>
    <row r="118" spans="1:28">
      <c r="A118" s="57"/>
      <c r="B118" s="54"/>
      <c r="C118" s="55"/>
      <c r="D118" s="56"/>
      <c r="E118" s="19"/>
      <c r="F118" s="57"/>
      <c r="G118" s="58"/>
      <c r="H118" s="55"/>
      <c r="I118" s="56"/>
      <c r="S118" s="12"/>
      <c r="T118" s="12"/>
      <c r="U118" s="10"/>
      <c r="V118" s="7"/>
      <c r="W118" s="11"/>
      <c r="X118" s="12"/>
      <c r="Z118" s="12"/>
      <c r="AA118" s="12"/>
      <c r="AB118" s="12"/>
    </row>
    <row r="119" spans="1:28">
      <c r="A119" s="57"/>
      <c r="B119" s="54"/>
      <c r="C119" s="55"/>
      <c r="D119" s="56"/>
      <c r="E119" s="19"/>
      <c r="F119" s="57"/>
      <c r="G119" s="58"/>
      <c r="H119" s="55"/>
      <c r="I119" s="56"/>
      <c r="S119" s="13"/>
      <c r="T119" s="12"/>
      <c r="U119" s="10"/>
      <c r="V119" s="7"/>
      <c r="W119" s="11"/>
      <c r="X119" s="12"/>
      <c r="Z119" s="12"/>
      <c r="AA119" s="12"/>
      <c r="AB119" s="12"/>
    </row>
    <row r="120" spans="1:28">
      <c r="A120" s="57"/>
      <c r="B120" s="54"/>
      <c r="C120" s="55"/>
      <c r="D120" s="56"/>
      <c r="E120" s="19"/>
      <c r="F120" s="57"/>
      <c r="G120" s="58"/>
      <c r="H120" s="55"/>
      <c r="I120" s="56"/>
      <c r="J120" s="12"/>
      <c r="S120" s="12"/>
      <c r="T120" s="12"/>
      <c r="U120" s="10"/>
      <c r="V120" s="7"/>
      <c r="W120" s="11"/>
      <c r="X120" s="12"/>
      <c r="Y120" s="6"/>
      <c r="Z120" s="12"/>
      <c r="AA120" s="12"/>
      <c r="AB120" s="12"/>
    </row>
    <row r="121" spans="1:28">
      <c r="A121" s="57"/>
      <c r="B121" s="54"/>
      <c r="C121" s="55"/>
      <c r="D121" s="56"/>
      <c r="E121" s="19"/>
      <c r="F121" s="57"/>
      <c r="G121" s="58"/>
      <c r="H121" s="55"/>
      <c r="I121" s="56"/>
      <c r="J121" s="12"/>
      <c r="S121" s="12"/>
      <c r="T121" s="12"/>
      <c r="U121" s="10"/>
      <c r="V121" s="7"/>
      <c r="W121" s="11"/>
      <c r="X121" s="12"/>
      <c r="Y121" s="6"/>
      <c r="Z121" s="12"/>
      <c r="AA121" s="12"/>
      <c r="AB121" s="12"/>
    </row>
    <row r="122" spans="1:28">
      <c r="A122" s="57"/>
      <c r="B122" s="54"/>
      <c r="C122" s="55"/>
      <c r="D122" s="56"/>
      <c r="E122" s="19"/>
      <c r="F122" s="57"/>
      <c r="G122" s="58"/>
      <c r="H122" s="55"/>
      <c r="I122" s="56"/>
      <c r="J122" s="12"/>
      <c r="S122" s="13"/>
      <c r="T122" s="12"/>
      <c r="U122" s="91"/>
      <c r="V122" s="91"/>
      <c r="W122" s="91"/>
      <c r="X122" s="91"/>
      <c r="Z122" s="12"/>
      <c r="AA122" s="12"/>
      <c r="AB122" s="12"/>
    </row>
    <row r="123" spans="1:28">
      <c r="A123" s="57"/>
      <c r="B123" s="54"/>
      <c r="C123" s="55"/>
      <c r="D123" s="56"/>
      <c r="E123" s="12"/>
      <c r="F123" s="57"/>
      <c r="G123" s="58"/>
      <c r="H123" s="55"/>
      <c r="I123" s="56"/>
      <c r="J123" s="12"/>
      <c r="S123" s="12"/>
      <c r="T123" s="12"/>
      <c r="U123" s="14"/>
      <c r="V123" s="7"/>
      <c r="W123" s="12"/>
      <c r="X123" s="12"/>
      <c r="Z123" s="12"/>
      <c r="AA123" s="12"/>
      <c r="AB123" s="12"/>
    </row>
    <row r="124" spans="1:28">
      <c r="A124" s="57"/>
      <c r="B124" s="54"/>
      <c r="C124" s="55"/>
      <c r="D124" s="56"/>
      <c r="E124" s="12"/>
      <c r="F124" s="57"/>
      <c r="G124" s="58"/>
      <c r="H124" s="55"/>
      <c r="I124" s="56"/>
      <c r="J124" s="12"/>
      <c r="S124" s="12"/>
      <c r="T124" s="12"/>
      <c r="U124" s="14"/>
      <c r="V124" s="7"/>
      <c r="W124" s="11"/>
      <c r="X124" s="12"/>
      <c r="Z124" s="12"/>
      <c r="AA124" s="12"/>
      <c r="AB124" s="12"/>
    </row>
    <row r="125" spans="1:28">
      <c r="A125" s="57"/>
      <c r="B125" s="54"/>
      <c r="C125" s="55"/>
      <c r="D125" s="56"/>
      <c r="E125" s="12"/>
      <c r="F125" s="57"/>
      <c r="G125" s="58"/>
      <c r="H125" s="55"/>
      <c r="I125" s="56"/>
      <c r="J125" s="12"/>
      <c r="S125" s="12"/>
      <c r="T125" s="12"/>
      <c r="U125" s="14"/>
      <c r="V125" s="7"/>
      <c r="W125" s="11"/>
      <c r="X125" s="12"/>
      <c r="Z125" s="12"/>
      <c r="AA125" s="12"/>
      <c r="AB125" s="12"/>
    </row>
    <row r="126" spans="1:28">
      <c r="A126" s="57"/>
      <c r="B126" s="54"/>
      <c r="C126" s="55"/>
      <c r="D126" s="56"/>
      <c r="E126" s="12"/>
      <c r="F126" s="57"/>
      <c r="G126" s="58"/>
      <c r="H126" s="55"/>
      <c r="I126" s="56"/>
      <c r="J126" s="12"/>
      <c r="S126" s="12"/>
      <c r="T126" s="12"/>
      <c r="U126" s="14"/>
      <c r="V126" s="7"/>
      <c r="W126" s="11"/>
      <c r="X126" s="12"/>
      <c r="Z126" s="12"/>
      <c r="AA126" s="12"/>
      <c r="AB126" s="12"/>
    </row>
    <row r="127" spans="1:28">
      <c r="A127" s="57"/>
      <c r="B127" s="54"/>
      <c r="C127" s="55"/>
      <c r="D127" s="56"/>
      <c r="E127" s="12"/>
      <c r="F127" s="57"/>
      <c r="G127" s="58"/>
      <c r="H127" s="55"/>
      <c r="I127" s="56"/>
      <c r="J127" s="12"/>
      <c r="S127" s="12"/>
      <c r="T127" s="12"/>
      <c r="U127" s="14"/>
      <c r="V127" s="7"/>
      <c r="W127" s="11"/>
      <c r="X127" s="12"/>
      <c r="Z127" s="12"/>
      <c r="AA127" s="12"/>
      <c r="AB127" s="12"/>
    </row>
    <row r="128" spans="1:28">
      <c r="A128" s="57"/>
      <c r="B128" s="54"/>
      <c r="C128" s="55"/>
      <c r="D128" s="56"/>
      <c r="E128" s="12"/>
      <c r="F128" s="57"/>
      <c r="G128" s="58"/>
      <c r="H128" s="55"/>
      <c r="I128" s="56"/>
      <c r="J128" s="12"/>
      <c r="S128" s="13"/>
      <c r="T128" s="12"/>
      <c r="U128" s="14"/>
      <c r="V128" s="7"/>
      <c r="W128" s="11"/>
      <c r="X128" s="12"/>
      <c r="Z128" s="12"/>
      <c r="AA128" s="12"/>
      <c r="AB128" s="12"/>
    </row>
    <row r="129" spans="1:28">
      <c r="A129" s="57"/>
      <c r="B129" s="54"/>
      <c r="C129" s="55"/>
      <c r="D129" s="56"/>
      <c r="F129" s="57"/>
      <c r="G129" s="58"/>
      <c r="H129" s="55"/>
      <c r="I129" s="56"/>
      <c r="J129" s="12"/>
      <c r="S129" s="12"/>
      <c r="T129" s="12"/>
      <c r="U129" s="14"/>
      <c r="V129" s="7"/>
      <c r="W129" s="11"/>
      <c r="X129" s="12"/>
      <c r="Y129" s="6"/>
      <c r="Z129" s="12"/>
      <c r="AA129" s="12"/>
      <c r="AB129" s="12"/>
    </row>
    <row r="130" spans="1:28">
      <c r="A130" s="57"/>
      <c r="B130" s="54"/>
      <c r="C130" s="55"/>
      <c r="D130" s="56"/>
      <c r="F130" s="57"/>
      <c r="G130" s="58"/>
      <c r="H130" s="55"/>
      <c r="I130" s="56"/>
      <c r="J130" s="12"/>
      <c r="S130" s="12"/>
      <c r="T130" s="12"/>
      <c r="U130" s="14"/>
      <c r="V130" s="7"/>
      <c r="W130" s="11"/>
      <c r="X130" s="12"/>
      <c r="Z130" s="12"/>
      <c r="AA130" s="12"/>
      <c r="AB130" s="12"/>
    </row>
    <row r="131" spans="1:28">
      <c r="A131" s="57"/>
      <c r="B131" s="54"/>
      <c r="C131" s="55"/>
      <c r="D131" s="56"/>
      <c r="F131" s="57"/>
      <c r="G131" s="58"/>
      <c r="H131" s="55"/>
      <c r="I131" s="56"/>
      <c r="J131" s="12"/>
      <c r="S131" s="12"/>
      <c r="T131" s="12"/>
      <c r="U131" s="14"/>
      <c r="V131" s="7"/>
      <c r="W131" s="11"/>
      <c r="X131" s="12"/>
      <c r="Z131" s="12"/>
      <c r="AA131" s="12"/>
      <c r="AB131" s="12"/>
    </row>
    <row r="132" spans="1:28">
      <c r="A132" s="57"/>
      <c r="B132" s="54"/>
      <c r="C132" s="55"/>
      <c r="D132" s="56"/>
      <c r="F132" s="57"/>
      <c r="G132" s="58"/>
      <c r="H132" s="55"/>
      <c r="I132" s="56"/>
      <c r="J132" s="12"/>
      <c r="S132" s="12"/>
      <c r="T132" s="12"/>
      <c r="U132" s="14"/>
      <c r="V132" s="7"/>
      <c r="W132" s="11"/>
      <c r="X132" s="12"/>
      <c r="Z132" s="12"/>
      <c r="AA132" s="12"/>
      <c r="AB132" s="12"/>
    </row>
    <row r="133" spans="1:28">
      <c r="A133" s="59"/>
      <c r="B133" s="58"/>
      <c r="C133" s="55"/>
      <c r="D133" s="58"/>
      <c r="F133" s="57"/>
      <c r="G133" s="58"/>
      <c r="H133" s="55"/>
      <c r="I133" s="56"/>
      <c r="J133" s="12"/>
      <c r="S133" s="12"/>
      <c r="T133" s="12"/>
      <c r="U133" s="14"/>
      <c r="V133" s="7"/>
      <c r="W133" s="11"/>
      <c r="X133" s="12"/>
      <c r="Y133" s="6"/>
      <c r="Z133" s="12"/>
      <c r="AA133" s="12"/>
      <c r="AB133" s="12"/>
    </row>
    <row r="134" spans="1:28">
      <c r="F134" s="57"/>
      <c r="G134" s="58"/>
      <c r="H134" s="55"/>
      <c r="I134" s="56"/>
      <c r="J134" s="12"/>
      <c r="S134" s="12"/>
      <c r="T134" s="12"/>
      <c r="U134" s="14"/>
      <c r="V134" s="7"/>
      <c r="W134" s="11"/>
      <c r="X134" s="12"/>
      <c r="Z134" s="12"/>
      <c r="AA134" s="12"/>
      <c r="AB134" s="12"/>
    </row>
    <row r="135" spans="1:28">
      <c r="A135" s="57"/>
      <c r="B135" s="54"/>
      <c r="C135" s="55"/>
      <c r="D135" s="56"/>
      <c r="F135" s="57"/>
      <c r="G135" s="58"/>
      <c r="H135" s="55"/>
      <c r="I135" s="56"/>
      <c r="J135" s="12"/>
      <c r="S135" s="12"/>
      <c r="T135" s="12"/>
      <c r="U135" s="14"/>
      <c r="V135" s="7"/>
      <c r="W135" s="11"/>
      <c r="X135" s="12"/>
      <c r="Z135" s="12"/>
      <c r="AA135" s="12"/>
      <c r="AB135" s="12"/>
    </row>
    <row r="136" spans="1:28">
      <c r="A136" s="57"/>
      <c r="B136" s="54"/>
      <c r="C136" s="55"/>
      <c r="D136" s="56"/>
      <c r="E136" s="19"/>
      <c r="F136" s="57"/>
      <c r="G136" s="58"/>
      <c r="H136" s="55"/>
      <c r="I136" s="56"/>
      <c r="J136" s="12"/>
      <c r="S136" s="12"/>
      <c r="T136" s="12"/>
      <c r="U136" s="12"/>
      <c r="V136" s="12"/>
      <c r="W136" s="12"/>
      <c r="X136" s="12"/>
      <c r="Z136" s="12"/>
      <c r="AA136" s="12"/>
      <c r="AB136" s="12"/>
    </row>
    <row r="137" spans="1:28">
      <c r="A137" s="57"/>
      <c r="B137" s="54"/>
      <c r="C137" s="55"/>
      <c r="D137" s="56"/>
      <c r="E137" s="19"/>
      <c r="F137" s="57"/>
      <c r="G137" s="58"/>
      <c r="H137" s="55"/>
      <c r="I137" s="56"/>
      <c r="J137" s="12"/>
      <c r="S137" s="12"/>
      <c r="T137" s="12"/>
      <c r="U137" s="12"/>
      <c r="V137" s="12"/>
      <c r="W137" s="12"/>
      <c r="X137" s="12"/>
      <c r="Z137" s="12"/>
      <c r="AA137" s="12"/>
      <c r="AB137" s="12"/>
    </row>
    <row r="138" spans="1:28">
      <c r="A138" s="60"/>
      <c r="B138" s="60"/>
      <c r="C138" s="60"/>
      <c r="D138" s="60"/>
      <c r="E138" s="19"/>
      <c r="F138" s="57"/>
      <c r="G138" s="58"/>
      <c r="H138" s="55"/>
      <c r="I138" s="56"/>
      <c r="S138" s="12"/>
      <c r="T138" s="12"/>
      <c r="U138" s="12"/>
      <c r="V138" s="12"/>
      <c r="W138" s="12"/>
      <c r="X138" s="12"/>
      <c r="Z138" s="12"/>
      <c r="AA138" s="12"/>
      <c r="AB138" s="12"/>
    </row>
    <row r="139" spans="1:28">
      <c r="E139" s="19"/>
      <c r="F139" s="57"/>
      <c r="G139" s="58"/>
      <c r="H139" s="55"/>
      <c r="I139" s="56"/>
      <c r="J139" s="12"/>
      <c r="S139" s="12"/>
      <c r="T139" s="12"/>
      <c r="U139" s="12"/>
      <c r="V139" s="12"/>
      <c r="W139" s="12"/>
      <c r="X139" s="12"/>
      <c r="Z139" s="12"/>
      <c r="AA139" s="12"/>
      <c r="AB139" s="12"/>
    </row>
    <row r="140" spans="1:28">
      <c r="F140" s="59"/>
      <c r="G140" s="58"/>
      <c r="H140" s="55"/>
      <c r="I140" s="58"/>
      <c r="S140" s="12"/>
      <c r="T140" s="12"/>
      <c r="U140" s="12"/>
      <c r="V140" s="12"/>
      <c r="W140" s="12"/>
      <c r="X140" s="12"/>
      <c r="Z140" s="12"/>
      <c r="AA140" s="12"/>
      <c r="AB140" s="12"/>
    </row>
    <row r="141" spans="1:28">
      <c r="S141" s="12"/>
      <c r="T141" s="12"/>
      <c r="U141" s="12"/>
      <c r="V141" s="12"/>
      <c r="W141" s="12"/>
      <c r="X141" s="12"/>
    </row>
    <row r="142" spans="1:28">
      <c r="J142" s="12"/>
      <c r="S142" s="12"/>
      <c r="T142" s="12"/>
      <c r="U142" s="12"/>
      <c r="V142" s="12"/>
      <c r="W142" s="12"/>
      <c r="X142" s="12"/>
    </row>
    <row r="143" spans="1:28">
      <c r="S143" s="12"/>
      <c r="T143" s="12"/>
      <c r="U143" s="12"/>
      <c r="V143" s="12"/>
      <c r="W143" s="12"/>
      <c r="X143" s="12"/>
    </row>
    <row r="144" spans="1:28">
      <c r="S144" s="12"/>
      <c r="T144" s="12"/>
      <c r="U144" s="12"/>
      <c r="V144" s="12"/>
      <c r="W144" s="12"/>
      <c r="X144" s="12"/>
    </row>
    <row r="145" spans="1:24">
      <c r="S145" s="12"/>
      <c r="T145" s="12"/>
      <c r="U145" s="12"/>
      <c r="V145" s="12"/>
      <c r="W145" s="12"/>
      <c r="X145" s="12"/>
    </row>
    <row r="146" spans="1:24">
      <c r="S146" s="12"/>
      <c r="T146" s="12"/>
      <c r="U146" s="12"/>
      <c r="V146" s="12"/>
      <c r="W146" s="12"/>
      <c r="X146" s="12"/>
    </row>
    <row r="147" spans="1:24">
      <c r="S147" s="12"/>
      <c r="T147" s="12"/>
      <c r="U147" s="12"/>
      <c r="V147" s="12"/>
      <c r="W147" s="12"/>
      <c r="X147" s="12"/>
    </row>
    <row r="148" spans="1:24">
      <c r="S148" s="12"/>
      <c r="T148" s="12"/>
      <c r="U148" s="12"/>
      <c r="V148" s="12"/>
      <c r="W148" s="12"/>
      <c r="X148" s="12"/>
    </row>
    <row r="149" spans="1:24">
      <c r="A149" s="59"/>
      <c r="B149" s="58"/>
      <c r="C149" s="55"/>
      <c r="D149" s="58"/>
      <c r="S149" s="12"/>
      <c r="T149" s="12"/>
      <c r="U149" s="12"/>
      <c r="V149" s="12"/>
      <c r="W149" s="12"/>
      <c r="X149" s="12"/>
    </row>
    <row r="150" spans="1:24">
      <c r="E150" s="19"/>
      <c r="F150" s="57"/>
      <c r="G150" s="58"/>
      <c r="H150" s="55"/>
      <c r="I150" s="56"/>
      <c r="J150" s="12"/>
      <c r="S150" s="12"/>
      <c r="T150" s="12"/>
      <c r="U150" s="12"/>
      <c r="V150" s="12"/>
      <c r="W150" s="12"/>
      <c r="X150" s="12"/>
    </row>
    <row r="151" spans="1:24">
      <c r="J151" s="12"/>
      <c r="S151" s="12"/>
      <c r="T151" s="12"/>
      <c r="U151" s="12"/>
      <c r="V151" s="12"/>
      <c r="W151" s="12"/>
      <c r="X151" s="12"/>
    </row>
    <row r="152" spans="1:24">
      <c r="J152" s="12"/>
      <c r="S152" s="12"/>
      <c r="T152" s="12"/>
      <c r="U152" s="12"/>
      <c r="V152" s="12"/>
      <c r="W152" s="12"/>
      <c r="X152" s="12"/>
    </row>
    <row r="153" spans="1:24">
      <c r="J153" s="12"/>
      <c r="S153" s="12"/>
      <c r="T153" s="12"/>
      <c r="U153" s="12"/>
      <c r="V153" s="12"/>
      <c r="W153" s="12"/>
      <c r="X153" s="12"/>
    </row>
    <row r="154" spans="1:24">
      <c r="J154" s="12"/>
      <c r="S154" s="12"/>
      <c r="T154" s="12"/>
      <c r="U154" s="12"/>
      <c r="V154" s="12"/>
      <c r="W154" s="12"/>
      <c r="X154" s="12"/>
    </row>
    <row r="155" spans="1:24">
      <c r="E155" s="19"/>
      <c r="S155" s="12"/>
      <c r="T155" s="12"/>
      <c r="U155" s="12"/>
      <c r="V155" s="12"/>
      <c r="W155" s="12"/>
      <c r="X155" s="12"/>
    </row>
    <row r="156" spans="1:24">
      <c r="E156" s="19"/>
      <c r="S156" s="12"/>
      <c r="T156" s="12"/>
      <c r="U156" s="12"/>
      <c r="V156" s="12"/>
      <c r="W156" s="12"/>
      <c r="X156" s="12"/>
    </row>
    <row r="157" spans="1:24">
      <c r="E157" s="19"/>
      <c r="S157" s="12"/>
      <c r="T157" s="12"/>
      <c r="U157" s="12"/>
      <c r="V157" s="12"/>
      <c r="W157" s="12"/>
      <c r="X157" s="12"/>
    </row>
    <row r="158" spans="1:24">
      <c r="E158" s="19"/>
      <c r="S158" s="12"/>
      <c r="T158" s="12"/>
      <c r="U158" s="12"/>
      <c r="V158" s="12"/>
      <c r="W158" s="12"/>
      <c r="X158" s="12"/>
    </row>
    <row r="159" spans="1:24">
      <c r="E159" s="19"/>
      <c r="S159" s="12"/>
      <c r="T159" s="12"/>
      <c r="U159" s="12"/>
      <c r="V159" s="12"/>
      <c r="W159" s="12"/>
      <c r="X159" s="12"/>
    </row>
    <row r="160" spans="1:24">
      <c r="E160" s="19"/>
      <c r="S160" s="12"/>
      <c r="T160" s="12"/>
      <c r="U160" s="12"/>
      <c r="V160" s="12"/>
      <c r="W160" s="12"/>
      <c r="X160" s="12"/>
    </row>
    <row r="161" spans="1:24">
      <c r="E161" s="19"/>
      <c r="S161" s="12"/>
      <c r="T161" s="12"/>
      <c r="U161" s="12"/>
      <c r="V161" s="12"/>
      <c r="W161" s="12"/>
      <c r="X161" s="12"/>
    </row>
    <row r="162" spans="1:24">
      <c r="E162" s="19"/>
      <c r="S162" s="12"/>
      <c r="T162" s="12"/>
      <c r="U162" s="12"/>
      <c r="V162" s="12"/>
      <c r="W162" s="12"/>
      <c r="X162" s="12"/>
    </row>
    <row r="163" spans="1:24">
      <c r="E163" s="19"/>
      <c r="J163" s="17"/>
      <c r="S163" s="12"/>
      <c r="T163" s="12"/>
      <c r="U163" s="12"/>
      <c r="V163" s="12"/>
      <c r="W163" s="12"/>
      <c r="X163" s="12"/>
    </row>
    <row r="164" spans="1:24">
      <c r="E164" s="19"/>
      <c r="S164" s="12"/>
      <c r="T164" s="12"/>
      <c r="U164" s="12"/>
      <c r="V164" s="12"/>
      <c r="W164" s="12"/>
      <c r="X164" s="12"/>
    </row>
    <row r="165" spans="1:24">
      <c r="A165" s="57"/>
      <c r="B165" s="54"/>
      <c r="C165" s="55"/>
      <c r="D165" s="56"/>
      <c r="E165" s="19"/>
      <c r="S165" s="12"/>
      <c r="T165" s="12"/>
      <c r="U165" s="12"/>
      <c r="V165" s="12"/>
      <c r="W165" s="12"/>
      <c r="X165" s="12"/>
    </row>
    <row r="166" spans="1:24" ht="15" customHeight="1">
      <c r="E166" s="19"/>
      <c r="S166" s="12"/>
      <c r="T166" s="12"/>
      <c r="U166" s="12"/>
      <c r="V166" s="12"/>
      <c r="W166" s="12"/>
      <c r="X166" s="12"/>
    </row>
    <row r="167" spans="1:24" ht="15" customHeight="1">
      <c r="S167" s="12"/>
      <c r="T167" s="12"/>
      <c r="U167" s="12"/>
      <c r="V167" s="12"/>
      <c r="W167" s="12"/>
      <c r="X167" s="12"/>
    </row>
    <row r="168" spans="1:24" ht="15" customHeight="1">
      <c r="S168" s="12"/>
      <c r="T168" s="12"/>
      <c r="U168" s="12"/>
      <c r="V168" s="12"/>
      <c r="W168" s="12"/>
      <c r="X168" s="12"/>
    </row>
    <row r="169" spans="1:24" ht="15" customHeight="1">
      <c r="S169" s="12"/>
      <c r="T169" s="12"/>
      <c r="U169" s="12"/>
      <c r="V169" s="12"/>
      <c r="W169" s="12"/>
      <c r="X169" s="12"/>
    </row>
    <row r="170" spans="1:24" ht="15" customHeight="1">
      <c r="S170" s="12"/>
      <c r="T170" s="12"/>
      <c r="U170" s="12"/>
      <c r="V170" s="12"/>
      <c r="W170" s="12"/>
      <c r="X170" s="12"/>
    </row>
    <row r="171" spans="1:24" ht="15" customHeight="1">
      <c r="S171" s="12"/>
      <c r="T171" s="12"/>
      <c r="U171" s="12"/>
      <c r="V171" s="12"/>
      <c r="W171" s="12"/>
      <c r="X171" s="12"/>
    </row>
    <row r="172" spans="1:24" ht="15" customHeight="1">
      <c r="S172" s="12"/>
      <c r="T172" s="12"/>
      <c r="U172" s="12"/>
      <c r="V172" s="12"/>
      <c r="W172" s="12"/>
      <c r="X172" s="12"/>
    </row>
    <row r="173" spans="1:24" ht="15" customHeight="1">
      <c r="S173" s="12"/>
      <c r="T173" s="12"/>
      <c r="U173" s="12"/>
      <c r="V173" s="12"/>
      <c r="W173" s="12"/>
      <c r="X173" s="12"/>
    </row>
    <row r="174" spans="1:24" ht="15" customHeight="1">
      <c r="S174" s="12"/>
      <c r="T174" s="12"/>
      <c r="U174" s="12"/>
      <c r="V174" s="12"/>
      <c r="W174" s="12"/>
      <c r="X174" s="12"/>
    </row>
    <row r="175" spans="1:24" ht="15" customHeight="1">
      <c r="S175" s="12"/>
      <c r="T175" s="12"/>
      <c r="U175" s="12"/>
      <c r="V175" s="12"/>
      <c r="W175" s="12"/>
      <c r="X175" s="12"/>
    </row>
    <row r="176" spans="1:24" ht="15" customHeight="1">
      <c r="S176" s="12"/>
      <c r="T176" s="12"/>
      <c r="U176" s="12"/>
      <c r="V176" s="12"/>
      <c r="W176" s="12"/>
      <c r="X176" s="12"/>
    </row>
    <row r="177" spans="5:24" ht="15" customHeight="1">
      <c r="S177" s="12"/>
      <c r="T177" s="12"/>
      <c r="U177" s="12"/>
      <c r="V177" s="12"/>
      <c r="W177" s="12"/>
      <c r="X177" s="12"/>
    </row>
    <row r="178" spans="5:24" ht="15" customHeight="1">
      <c r="E178" s="12"/>
      <c r="F178" s="57"/>
      <c r="G178" s="58"/>
      <c r="H178" s="55"/>
      <c r="I178" s="56"/>
      <c r="S178" s="12"/>
      <c r="T178" s="12"/>
      <c r="U178" s="12"/>
      <c r="V178" s="12"/>
      <c r="W178" s="12"/>
      <c r="X178" s="12"/>
    </row>
    <row r="179" spans="5:24" ht="15" customHeight="1">
      <c r="E179" s="12"/>
      <c r="F179" s="57"/>
      <c r="G179" s="58"/>
      <c r="H179" s="55"/>
      <c r="I179" s="56"/>
      <c r="S179" s="12"/>
      <c r="T179" s="12"/>
      <c r="U179" s="12"/>
      <c r="V179" s="12"/>
      <c r="W179" s="12"/>
      <c r="X179" s="12"/>
    </row>
    <row r="180" spans="5:24">
      <c r="E180" s="12"/>
      <c r="F180" s="57"/>
      <c r="G180" s="58"/>
      <c r="H180" s="55"/>
      <c r="I180" s="56"/>
      <c r="S180" s="12"/>
      <c r="T180" s="12"/>
      <c r="U180" s="12"/>
      <c r="V180" s="12"/>
      <c r="W180" s="12"/>
      <c r="X180" s="12"/>
    </row>
    <row r="181" spans="5:24">
      <c r="E181" s="12"/>
      <c r="F181" s="57"/>
      <c r="G181" s="58"/>
      <c r="H181" s="55"/>
      <c r="I181" s="56"/>
      <c r="S181" s="12"/>
      <c r="T181" s="12"/>
      <c r="U181" s="12"/>
      <c r="V181" s="12"/>
      <c r="W181" s="12"/>
      <c r="X181" s="12"/>
    </row>
    <row r="182" spans="5:24">
      <c r="E182" s="12"/>
      <c r="F182" s="12"/>
      <c r="G182" s="12"/>
      <c r="H182" s="12"/>
      <c r="I182" s="12"/>
      <c r="K182" s="19"/>
      <c r="L182" s="19"/>
      <c r="Q182" s="12"/>
      <c r="R182" s="12"/>
      <c r="S182" s="12"/>
      <c r="T182" s="12"/>
      <c r="U182" s="12"/>
      <c r="V182" s="12"/>
      <c r="W182" s="12"/>
      <c r="X182" s="12"/>
    </row>
    <row r="183" spans="5:24">
      <c r="E183" s="12"/>
      <c r="F183" s="12"/>
      <c r="G183" s="12"/>
      <c r="H183" s="12"/>
      <c r="I183" s="12"/>
      <c r="K183" s="19"/>
      <c r="L183" s="19"/>
      <c r="Q183" s="12"/>
      <c r="R183" s="12"/>
      <c r="S183" s="12"/>
      <c r="T183" s="12"/>
      <c r="U183" s="12"/>
      <c r="V183" s="12"/>
      <c r="W183" s="12"/>
      <c r="X183" s="12"/>
    </row>
    <row r="184" spans="5:24">
      <c r="K184" s="19"/>
      <c r="L184" s="19"/>
      <c r="Q184" s="12"/>
      <c r="R184" s="12"/>
      <c r="S184" s="12"/>
      <c r="T184" s="12"/>
      <c r="U184" s="12"/>
      <c r="V184" s="12"/>
      <c r="W184" s="12"/>
      <c r="X184" s="12"/>
    </row>
    <row r="185" spans="5:24">
      <c r="K185" s="19"/>
      <c r="L185" s="19"/>
      <c r="Q185" s="12"/>
      <c r="R185" s="12"/>
      <c r="S185" s="12"/>
      <c r="T185" s="12"/>
      <c r="U185" s="12"/>
      <c r="V185" s="12"/>
      <c r="W185" s="12"/>
      <c r="X185" s="12"/>
    </row>
    <row r="186" spans="5:24">
      <c r="K186" s="19"/>
      <c r="L186" s="19"/>
      <c r="Q186" s="12"/>
      <c r="R186" s="12"/>
      <c r="S186" s="12"/>
      <c r="T186" s="12"/>
      <c r="U186" s="12"/>
      <c r="V186" s="12"/>
      <c r="W186" s="12"/>
      <c r="X186" s="12"/>
    </row>
    <row r="187" spans="5:24">
      <c r="K187" s="19"/>
      <c r="L187" s="19"/>
      <c r="Q187" s="12"/>
      <c r="R187" s="12"/>
      <c r="S187" s="12"/>
      <c r="T187" s="12"/>
      <c r="U187" s="12"/>
      <c r="V187" s="12"/>
      <c r="W187" s="12"/>
      <c r="X187" s="12"/>
    </row>
    <row r="188" spans="5:24">
      <c r="K188" s="19"/>
      <c r="L188" s="19"/>
      <c r="Q188" s="12"/>
      <c r="R188" s="12"/>
      <c r="S188" s="12"/>
      <c r="T188" s="12"/>
      <c r="U188" s="12"/>
      <c r="V188" s="12"/>
      <c r="W188" s="12"/>
      <c r="X188" s="12"/>
    </row>
    <row r="189" spans="5:24">
      <c r="K189" s="19"/>
      <c r="L189" s="19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5:24">
      <c r="K190" s="19"/>
      <c r="L190" s="19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5:24">
      <c r="K191" s="12"/>
      <c r="L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5:24">
      <c r="S192" s="12"/>
      <c r="T192" s="12"/>
      <c r="U192" s="12"/>
      <c r="V192" s="12"/>
      <c r="W192" s="12"/>
      <c r="X192" s="12"/>
    </row>
    <row r="193" spans="19:24">
      <c r="S193" s="12"/>
      <c r="T193" s="12"/>
      <c r="U193" s="12"/>
      <c r="V193" s="12"/>
      <c r="W193" s="12"/>
      <c r="X193" s="12"/>
    </row>
    <row r="194" spans="19:24">
      <c r="S194" s="12"/>
      <c r="T194" s="12"/>
      <c r="U194" s="12"/>
      <c r="V194" s="12"/>
      <c r="W194" s="12"/>
      <c r="X194" s="12"/>
    </row>
    <row r="195" spans="19:24">
      <c r="S195" s="12"/>
      <c r="T195" s="12"/>
      <c r="U195" s="12"/>
      <c r="V195" s="12"/>
      <c r="W195" s="12"/>
      <c r="X195" s="12"/>
    </row>
    <row r="196" spans="19:24" ht="14.4" customHeight="1">
      <c r="S196" s="12"/>
      <c r="T196" s="12"/>
      <c r="U196" s="12"/>
      <c r="V196" s="12"/>
      <c r="W196" s="12"/>
      <c r="X196" s="12"/>
    </row>
    <row r="197" spans="19:24" ht="14.4" customHeight="1">
      <c r="S197" s="12"/>
      <c r="T197" s="12"/>
      <c r="U197" s="12"/>
      <c r="V197" s="12"/>
      <c r="W197" s="12"/>
      <c r="X197" s="12"/>
    </row>
    <row r="198" spans="19:24" ht="14.4" customHeight="1">
      <c r="S198" s="12"/>
      <c r="T198" s="12"/>
      <c r="U198" s="12"/>
      <c r="V198" s="12"/>
      <c r="W198" s="12"/>
      <c r="X198" s="12"/>
    </row>
    <row r="257" spans="1:5">
      <c r="A257" t="s">
        <v>9</v>
      </c>
      <c r="B257" s="24">
        <v>44163</v>
      </c>
      <c r="D257" s="26"/>
    </row>
    <row r="258" spans="1:5">
      <c r="A258" s="27">
        <v>116</v>
      </c>
      <c r="B258" s="25" t="s">
        <v>7</v>
      </c>
      <c r="C258" s="28"/>
      <c r="D258" s="29"/>
    </row>
    <row r="259" spans="1:5">
      <c r="E259" s="28"/>
    </row>
  </sheetData>
  <mergeCells count="11">
    <mergeCell ref="A5:D5"/>
    <mergeCell ref="F5:I5"/>
    <mergeCell ref="A84:I84"/>
    <mergeCell ref="C2:I2"/>
    <mergeCell ref="U122:X122"/>
    <mergeCell ref="M33:O33"/>
    <mergeCell ref="A83:I83"/>
    <mergeCell ref="M8:O8"/>
    <mergeCell ref="F40:I40"/>
    <mergeCell ref="A42:D42"/>
    <mergeCell ref="A85:I8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O221"/>
  <sheetViews>
    <sheetView topLeftCell="A163" workbookViewId="0">
      <selection activeCell="A169" sqref="A169:F218"/>
    </sheetView>
  </sheetViews>
  <sheetFormatPr defaultRowHeight="14.4"/>
  <cols>
    <col min="2" max="2" width="15.77734375" style="8" bestFit="1" customWidth="1"/>
    <col min="3" max="5" width="0" hidden="1" customWidth="1"/>
    <col min="7" max="7" width="0" hidden="1" customWidth="1"/>
  </cols>
  <sheetData>
    <row r="2" spans="1:12" ht="15" thickBot="1"/>
    <row r="3" spans="1:12" ht="27" thickBot="1">
      <c r="A3" s="82">
        <v>620001</v>
      </c>
      <c r="B3" s="96" t="s">
        <v>25</v>
      </c>
      <c r="C3" s="86">
        <f>VLOOKUP(A3,Лист2!D:G,4,0)</f>
        <v>1.1649400000000001</v>
      </c>
      <c r="D3" s="87"/>
      <c r="E3" s="87"/>
      <c r="F3" s="87" t="s">
        <v>1516</v>
      </c>
      <c r="K3" s="38" t="s">
        <v>25</v>
      </c>
      <c r="L3" s="40"/>
    </row>
    <row r="4" spans="1:12" ht="40.200000000000003" thickBot="1">
      <c r="A4" s="82">
        <v>620002</v>
      </c>
      <c r="B4" s="97" t="s">
        <v>1341</v>
      </c>
      <c r="C4" s="86">
        <f>VLOOKUP(A4,Лист2!D:G,4,0)</f>
        <v>1.5745899999999999</v>
      </c>
      <c r="D4" s="87">
        <f t="shared" ref="D4:D5" si="0">IF(B3=B4,"",C3-C4)</f>
        <v>-0.40964999999999985</v>
      </c>
      <c r="E4" s="87">
        <f t="shared" ref="E4:E5" si="1">IF(D4="","",IF(COUNTIF(B3,"*бол*"),D4+E2,D4))</f>
        <v>-0.40964999999999985</v>
      </c>
      <c r="F4" s="87" t="str">
        <f t="shared" ref="F4:F5" si="2">IF(COUNTIF(B4,"*бол*"),"",E4)</f>
        <v/>
      </c>
      <c r="G4" s="17"/>
      <c r="K4" s="38" t="s">
        <v>26</v>
      </c>
      <c r="L4" s="40">
        <v>-0.59692999999999996</v>
      </c>
    </row>
    <row r="5" spans="1:12" ht="15" thickBot="1">
      <c r="A5" s="82">
        <v>620003</v>
      </c>
      <c r="B5" s="97" t="s">
        <v>1341</v>
      </c>
      <c r="C5" s="86">
        <f>VLOOKUP(A5,Лист2!D:G,4,0)</f>
        <v>1.3207500000000001</v>
      </c>
      <c r="D5" s="87" t="str">
        <f t="shared" si="0"/>
        <v/>
      </c>
      <c r="E5" s="87" t="str">
        <f t="shared" si="1"/>
        <v/>
      </c>
      <c r="F5" s="87" t="str">
        <f t="shared" si="2"/>
        <v/>
      </c>
      <c r="G5" s="17"/>
      <c r="K5" s="38" t="s">
        <v>27</v>
      </c>
      <c r="L5" s="40">
        <v>-0.50514999999999999</v>
      </c>
    </row>
    <row r="6" spans="1:12" ht="15" thickBot="1">
      <c r="A6" s="82">
        <v>620004</v>
      </c>
      <c r="B6" s="96" t="s">
        <v>26</v>
      </c>
      <c r="C6" s="86">
        <f>VLOOKUP(A6,Лист2!D:G,4,0)</f>
        <v>1.50912</v>
      </c>
      <c r="D6" s="87">
        <f t="shared" ref="D6" si="3">IF(B5=B6,"",C5-C6)</f>
        <v>-0.18836999999999993</v>
      </c>
      <c r="E6" s="87">
        <f t="shared" ref="E6" si="4">IF(D6="","",IF(COUNTIF(B5,"*бол*"),D6+E4,D6))</f>
        <v>-0.59801999999999977</v>
      </c>
      <c r="F6" s="87">
        <f>IF(COUNTIF(B6,"*бол*"),"",E6)</f>
        <v>-0.59801999999999977</v>
      </c>
      <c r="G6" s="17">
        <f t="shared" ref="G6:G56" si="5">VLOOKUP(B6,K:L,2,0)-F6</f>
        <v>1.0899999999998133E-3</v>
      </c>
      <c r="K6" s="38" t="s">
        <v>28</v>
      </c>
      <c r="L6" s="40">
        <v>-0.60240000000000005</v>
      </c>
    </row>
    <row r="7" spans="1:12" ht="15" thickBot="1">
      <c r="A7" s="82">
        <v>620005</v>
      </c>
      <c r="B7" s="97" t="s">
        <v>26</v>
      </c>
      <c r="C7" s="86">
        <f>VLOOKUP(A7,Лист2!D:G,4,0)</f>
        <v>0.86612</v>
      </c>
      <c r="D7" s="87" t="str">
        <f t="shared" ref="D7:D14" si="6">IF(B6=B7,"",C6-C7)</f>
        <v/>
      </c>
      <c r="E7" s="87" t="str">
        <f t="shared" ref="E7:E14" si="7">IF(D7="","",IF(COUNTIF(B6,"*бол*"),D7+E5,D7))</f>
        <v/>
      </c>
      <c r="F7" s="87" t="str">
        <f t="shared" ref="F7:F14" si="8">IF(COUNTIF(B7,"*бол*"),"",E7)</f>
        <v/>
      </c>
      <c r="G7" s="17"/>
      <c r="K7" s="38" t="s">
        <v>29</v>
      </c>
      <c r="L7" s="40">
        <v>-0.84789000000000003</v>
      </c>
    </row>
    <row r="8" spans="1:12" ht="15" thickBot="1">
      <c r="A8" s="82">
        <v>620006</v>
      </c>
      <c r="B8" s="96" t="s">
        <v>27</v>
      </c>
      <c r="C8" s="86">
        <f>VLOOKUP(A8,Лист2!D:G,4,0)</f>
        <v>1.3713500000000001</v>
      </c>
      <c r="D8" s="87">
        <f t="shared" si="6"/>
        <v>-0.50523000000000007</v>
      </c>
      <c r="E8" s="87">
        <f t="shared" si="7"/>
        <v>-0.50523000000000007</v>
      </c>
      <c r="F8" s="87">
        <f t="shared" si="8"/>
        <v>-0.50523000000000007</v>
      </c>
      <c r="G8" s="17">
        <f t="shared" si="5"/>
        <v>8.0000000000080007E-5</v>
      </c>
      <c r="K8" s="38" t="s">
        <v>30</v>
      </c>
      <c r="L8" s="40">
        <v>-0.85243000000000002</v>
      </c>
    </row>
    <row r="9" spans="1:12" ht="15" thickBot="1">
      <c r="A9" s="82">
        <v>620007</v>
      </c>
      <c r="B9" s="97" t="s">
        <v>1341</v>
      </c>
      <c r="C9" s="86">
        <f>VLOOKUP(A9,Лист2!D:G,4,0)</f>
        <v>1.81975</v>
      </c>
      <c r="D9" s="87">
        <f t="shared" si="6"/>
        <v>-0.44839999999999991</v>
      </c>
      <c r="E9" s="87">
        <f t="shared" si="7"/>
        <v>-0.44839999999999991</v>
      </c>
      <c r="F9" s="87" t="str">
        <f t="shared" si="8"/>
        <v/>
      </c>
      <c r="G9" s="17"/>
      <c r="K9" s="38" t="s">
        <v>31</v>
      </c>
      <c r="L9" s="40">
        <v>-0.79154999999999998</v>
      </c>
    </row>
    <row r="10" spans="1:12" ht="15" thickBot="1">
      <c r="A10" s="82">
        <v>620008</v>
      </c>
      <c r="B10" s="97" t="s">
        <v>1341</v>
      </c>
      <c r="C10" s="86">
        <f>VLOOKUP(A10,Лист2!D:G,4,0)</f>
        <v>0.15614</v>
      </c>
      <c r="D10" s="87" t="str">
        <f t="shared" si="6"/>
        <v/>
      </c>
      <c r="E10" s="87" t="str">
        <f t="shared" si="7"/>
        <v/>
      </c>
      <c r="F10" s="87" t="str">
        <f t="shared" si="8"/>
        <v/>
      </c>
      <c r="G10" s="17"/>
      <c r="K10" s="38" t="s">
        <v>32</v>
      </c>
      <c r="L10" s="40">
        <v>-0.90429999999999999</v>
      </c>
    </row>
    <row r="11" spans="1:12" ht="15" thickBot="1">
      <c r="A11" s="82">
        <v>620009</v>
      </c>
      <c r="B11" s="96" t="s">
        <v>28</v>
      </c>
      <c r="C11" s="86">
        <f>VLOOKUP(A11,Лист2!D:G,4,0)</f>
        <v>0.3095</v>
      </c>
      <c r="D11" s="87">
        <f t="shared" si="6"/>
        <v>-0.15336</v>
      </c>
      <c r="E11" s="87">
        <f t="shared" si="7"/>
        <v>-0.60175999999999985</v>
      </c>
      <c r="F11" s="87">
        <f t="shared" si="8"/>
        <v>-0.60175999999999985</v>
      </c>
      <c r="G11" s="17">
        <f t="shared" si="5"/>
        <v>-6.4000000000019597E-4</v>
      </c>
      <c r="K11" s="38" t="s">
        <v>33</v>
      </c>
      <c r="L11" s="40">
        <v>-0.85426999999999997</v>
      </c>
    </row>
    <row r="12" spans="1:12" ht="15" thickBot="1">
      <c r="A12" s="82">
        <v>620010</v>
      </c>
      <c r="B12" s="96" t="s">
        <v>29</v>
      </c>
      <c r="C12" s="86">
        <f>VLOOKUP(A12,Лист2!D:G,4,0)</f>
        <v>1.1570499999999999</v>
      </c>
      <c r="D12" s="87">
        <f t="shared" si="6"/>
        <v>-0.84754999999999991</v>
      </c>
      <c r="E12" s="87">
        <f t="shared" si="7"/>
        <v>-0.84754999999999991</v>
      </c>
      <c r="F12" s="87">
        <f t="shared" si="8"/>
        <v>-0.84754999999999991</v>
      </c>
      <c r="G12" s="17">
        <f t="shared" si="5"/>
        <v>-3.4000000000011799E-4</v>
      </c>
      <c r="K12" s="38" t="s">
        <v>34</v>
      </c>
      <c r="L12" s="40">
        <v>-0.89258999999999999</v>
      </c>
    </row>
    <row r="13" spans="1:12" ht="15" thickBot="1">
      <c r="A13" s="82">
        <v>620011</v>
      </c>
      <c r="B13" s="97" t="s">
        <v>1341</v>
      </c>
      <c r="C13" s="86">
        <f>VLOOKUP(A13,Лист2!D:G,4,0)</f>
        <v>1.91486</v>
      </c>
      <c r="D13" s="87">
        <f t="shared" si="6"/>
        <v>-0.75781000000000009</v>
      </c>
      <c r="E13" s="87">
        <f t="shared" si="7"/>
        <v>-0.75781000000000009</v>
      </c>
      <c r="F13" s="87" t="str">
        <f t="shared" si="8"/>
        <v/>
      </c>
      <c r="G13" s="17"/>
      <c r="K13" s="38" t="s">
        <v>35</v>
      </c>
      <c r="L13" s="40">
        <v>-0.45695999999999992</v>
      </c>
    </row>
    <row r="14" spans="1:12" ht="27" thickBot="1">
      <c r="A14" s="82">
        <v>620012</v>
      </c>
      <c r="B14" s="97" t="s">
        <v>1341</v>
      </c>
      <c r="C14" s="86">
        <f>VLOOKUP(A14,Лист2!D:G,4,0)</f>
        <v>0.49219000000000002</v>
      </c>
      <c r="D14" s="87" t="str">
        <f t="shared" si="6"/>
        <v/>
      </c>
      <c r="E14" s="87" t="str">
        <f t="shared" si="7"/>
        <v/>
      </c>
      <c r="F14" s="87" t="str">
        <f t="shared" si="8"/>
        <v/>
      </c>
      <c r="G14" s="17"/>
      <c r="K14" s="38" t="s">
        <v>36</v>
      </c>
      <c r="L14" s="40">
        <v>-0.43647000000000014</v>
      </c>
    </row>
    <row r="15" spans="1:12" ht="27" thickBot="1">
      <c r="A15" s="82">
        <v>620013</v>
      </c>
      <c r="B15" s="96" t="s">
        <v>30</v>
      </c>
      <c r="C15" s="86">
        <f>VLOOKUP(A15,Лист2!D:G,4,0)</f>
        <v>0.58596999999999999</v>
      </c>
      <c r="D15" s="87">
        <f t="shared" ref="D15:D74" si="9">IF(B14=B15,"",C14-C15)</f>
        <v>-9.3779999999999974E-2</v>
      </c>
      <c r="E15" s="87">
        <f t="shared" ref="E15:E74" si="10">IF(D15="","",IF(COUNTIF(B14,"*бол*"),D15+E13,D15))</f>
        <v>-0.85159000000000007</v>
      </c>
      <c r="F15" s="87">
        <f t="shared" ref="F15:F74" si="11">IF(COUNTIF(B15,"*бол*"),"",E15)</f>
        <v>-0.85159000000000007</v>
      </c>
      <c r="G15" s="17">
        <f t="shared" si="5"/>
        <v>-8.399999999999519E-4</v>
      </c>
      <c r="K15" s="38" t="s">
        <v>37</v>
      </c>
      <c r="L15" s="40">
        <v>-7.5539999999999941E-2</v>
      </c>
    </row>
    <row r="16" spans="1:12" ht="15" thickBot="1">
      <c r="A16" s="82">
        <v>620014</v>
      </c>
      <c r="B16" s="96" t="s">
        <v>31</v>
      </c>
      <c r="C16" s="86">
        <f>VLOOKUP(A16,Лист2!D:G,4,0)</f>
        <v>1.3792199999999999</v>
      </c>
      <c r="D16" s="87">
        <f t="shared" si="9"/>
        <v>-0.7932499999999999</v>
      </c>
      <c r="E16" s="87">
        <f t="shared" si="10"/>
        <v>-0.7932499999999999</v>
      </c>
      <c r="F16" s="87">
        <f t="shared" si="11"/>
        <v>-0.7932499999999999</v>
      </c>
      <c r="G16" s="17">
        <f t="shared" si="5"/>
        <v>1.6999999999999238E-3</v>
      </c>
      <c r="K16" s="38" t="s">
        <v>38</v>
      </c>
      <c r="L16" s="40">
        <v>7.6340000000000074E-2</v>
      </c>
    </row>
    <row r="17" spans="1:12" ht="15" thickBot="1">
      <c r="A17" s="82">
        <v>620015</v>
      </c>
      <c r="B17" s="97" t="s">
        <v>1341</v>
      </c>
      <c r="C17" s="86">
        <f>VLOOKUP(A17,Лист2!D:G,4,0)</f>
        <v>1.8888499999999999</v>
      </c>
      <c r="D17" s="87">
        <f t="shared" si="9"/>
        <v>-0.50963000000000003</v>
      </c>
      <c r="E17" s="87">
        <f t="shared" si="10"/>
        <v>-0.50963000000000003</v>
      </c>
      <c r="F17" s="87" t="str">
        <f t="shared" si="11"/>
        <v/>
      </c>
      <c r="G17" s="17"/>
      <c r="K17" s="38" t="s">
        <v>39</v>
      </c>
      <c r="L17" s="40">
        <v>0.19655</v>
      </c>
    </row>
    <row r="18" spans="1:12" ht="15" thickBot="1">
      <c r="A18" s="82">
        <v>620016</v>
      </c>
      <c r="B18" s="97" t="s">
        <v>1341</v>
      </c>
      <c r="C18" s="86">
        <f>VLOOKUP(A18,Лист2!D:G,4,0)</f>
        <v>0.38270999999999999</v>
      </c>
      <c r="D18" s="87" t="str">
        <f t="shared" si="9"/>
        <v/>
      </c>
      <c r="E18" s="87" t="str">
        <f t="shared" si="10"/>
        <v/>
      </c>
      <c r="F18" s="87" t="str">
        <f t="shared" si="11"/>
        <v/>
      </c>
      <c r="G18" s="17"/>
      <c r="K18" s="38" t="s">
        <v>40</v>
      </c>
      <c r="L18" s="40">
        <v>0.10041999999999995</v>
      </c>
    </row>
    <row r="19" spans="1:12" ht="15" thickBot="1">
      <c r="A19" s="82">
        <v>620017</v>
      </c>
      <c r="B19" s="96" t="s">
        <v>32</v>
      </c>
      <c r="C19" s="86">
        <f>VLOOKUP(A19,Лист2!D:G,4,0)</f>
        <v>0.77707999999999999</v>
      </c>
      <c r="D19" s="87">
        <f t="shared" si="9"/>
        <v>-0.39437</v>
      </c>
      <c r="E19" s="87">
        <f t="shared" si="10"/>
        <v>-0.90400000000000003</v>
      </c>
      <c r="F19" s="87">
        <f t="shared" si="11"/>
        <v>-0.90400000000000003</v>
      </c>
      <c r="G19" s="17">
        <f t="shared" si="5"/>
        <v>-2.9999999999996696E-4</v>
      </c>
      <c r="K19" s="38" t="s">
        <v>41</v>
      </c>
      <c r="L19" s="40">
        <v>9.8260000000000014E-2</v>
      </c>
    </row>
    <row r="20" spans="1:12" ht="15" thickBot="1">
      <c r="A20" s="82">
        <v>620018</v>
      </c>
      <c r="B20" s="96" t="s">
        <v>33</v>
      </c>
      <c r="C20" s="86">
        <f>VLOOKUP(A20,Лист2!D:G,4,0)</f>
        <v>1.6304099999999999</v>
      </c>
      <c r="D20" s="87">
        <f t="shared" si="9"/>
        <v>-0.85332999999999992</v>
      </c>
      <c r="E20" s="87">
        <f t="shared" si="10"/>
        <v>-0.85332999999999992</v>
      </c>
      <c r="F20" s="87">
        <f t="shared" si="11"/>
        <v>-0.85332999999999992</v>
      </c>
      <c r="G20" s="17">
        <f t="shared" si="5"/>
        <v>-9.4000000000005191E-4</v>
      </c>
      <c r="K20" s="38" t="s">
        <v>42</v>
      </c>
      <c r="L20" s="40">
        <v>9.5720000000000027E-2</v>
      </c>
    </row>
    <row r="21" spans="1:12" ht="15" thickBot="1">
      <c r="A21" s="82">
        <v>620019</v>
      </c>
      <c r="B21" s="97" t="s">
        <v>33</v>
      </c>
      <c r="C21" s="86">
        <f>VLOOKUP(A21,Лист2!D:G,4,0)</f>
        <v>0.85124999999999995</v>
      </c>
      <c r="D21" s="87" t="str">
        <f t="shared" si="9"/>
        <v/>
      </c>
      <c r="E21" s="87" t="str">
        <f t="shared" si="10"/>
        <v/>
      </c>
      <c r="F21" s="87" t="str">
        <f t="shared" si="11"/>
        <v/>
      </c>
      <c r="G21" s="17"/>
      <c r="K21" s="38" t="s">
        <v>43</v>
      </c>
      <c r="L21" s="40">
        <v>9.6219999999999861E-2</v>
      </c>
    </row>
    <row r="22" spans="1:12" ht="15" thickBot="1">
      <c r="A22" s="82">
        <v>620020</v>
      </c>
      <c r="B22" s="96" t="s">
        <v>34</v>
      </c>
      <c r="C22" s="86">
        <f>VLOOKUP(A22,Лист2!D:G,4,0)</f>
        <v>1.7443299999999999</v>
      </c>
      <c r="D22" s="87">
        <f t="shared" si="9"/>
        <v>-0.89307999999999998</v>
      </c>
      <c r="E22" s="87">
        <f t="shared" si="10"/>
        <v>-0.89307999999999998</v>
      </c>
      <c r="F22" s="87">
        <f t="shared" si="11"/>
        <v>-0.89307999999999998</v>
      </c>
      <c r="G22" s="17">
        <f t="shared" si="5"/>
        <v>4.8999999999999044E-4</v>
      </c>
      <c r="K22" s="38" t="s">
        <v>44</v>
      </c>
      <c r="L22" s="40">
        <v>9.0910000000000046E-2</v>
      </c>
    </row>
    <row r="23" spans="1:12" ht="15" thickBot="1">
      <c r="A23" s="82">
        <v>620021</v>
      </c>
      <c r="B23" s="97" t="s">
        <v>34</v>
      </c>
      <c r="C23" s="86">
        <f>VLOOKUP(A23,Лист2!D:G,4,0)</f>
        <v>0.63383</v>
      </c>
      <c r="D23" s="87" t="str">
        <f t="shared" si="9"/>
        <v/>
      </c>
      <c r="E23" s="87" t="str">
        <f t="shared" si="10"/>
        <v/>
      </c>
      <c r="F23" s="87" t="str">
        <f t="shared" si="11"/>
        <v/>
      </c>
      <c r="G23" s="17"/>
      <c r="K23" s="38" t="s">
        <v>45</v>
      </c>
      <c r="L23" s="40">
        <v>8.8449999999999918E-2</v>
      </c>
    </row>
    <row r="24" spans="1:12" ht="15" thickBot="1">
      <c r="A24" s="82">
        <v>620022</v>
      </c>
      <c r="B24" s="96" t="s">
        <v>35</v>
      </c>
      <c r="C24" s="86">
        <f>VLOOKUP(A24,Лист2!D:G,4,0)</f>
        <v>1.09108</v>
      </c>
      <c r="D24" s="87">
        <f t="shared" si="9"/>
        <v>-0.45725000000000005</v>
      </c>
      <c r="E24" s="87">
        <f t="shared" si="10"/>
        <v>-0.45725000000000005</v>
      </c>
      <c r="F24" s="87">
        <f t="shared" si="11"/>
        <v>-0.45725000000000005</v>
      </c>
      <c r="G24" s="17">
        <f t="shared" si="5"/>
        <v>2.9000000000012349E-4</v>
      </c>
      <c r="K24" s="38" t="s">
        <v>46</v>
      </c>
      <c r="L24" s="40">
        <v>0.10036</v>
      </c>
    </row>
    <row r="25" spans="1:12" ht="15" thickBot="1">
      <c r="A25" s="82">
        <v>620023</v>
      </c>
      <c r="B25" s="96" t="s">
        <v>36</v>
      </c>
      <c r="C25" s="86">
        <f>VLOOKUP(A25,Лист2!D:G,4,0)</f>
        <v>1.5283899999999999</v>
      </c>
      <c r="D25" s="87">
        <f t="shared" si="9"/>
        <v>-0.43730999999999987</v>
      </c>
      <c r="E25" s="87">
        <f t="shared" si="10"/>
        <v>-0.43730999999999987</v>
      </c>
      <c r="F25" s="87">
        <f t="shared" si="11"/>
        <v>-0.43730999999999987</v>
      </c>
      <c r="G25" s="17">
        <f t="shared" si="5"/>
        <v>8.3999999999972985E-4</v>
      </c>
      <c r="K25" s="38" t="s">
        <v>47</v>
      </c>
      <c r="L25" s="40">
        <v>0.1013799999999998</v>
      </c>
    </row>
    <row r="26" spans="1:12" ht="15" thickBot="1">
      <c r="A26" s="82">
        <v>620024</v>
      </c>
      <c r="B26" s="97" t="s">
        <v>36</v>
      </c>
      <c r="C26" s="86">
        <f>VLOOKUP(A26,Лист2!D:G,4,0)</f>
        <v>1.2914099999999999</v>
      </c>
      <c r="D26" s="87" t="str">
        <f t="shared" si="9"/>
        <v/>
      </c>
      <c r="E26" s="87" t="str">
        <f t="shared" si="10"/>
        <v/>
      </c>
      <c r="F26" s="87" t="str">
        <f t="shared" si="11"/>
        <v/>
      </c>
      <c r="G26" s="17"/>
      <c r="K26" s="38" t="s">
        <v>48</v>
      </c>
      <c r="L26" s="40">
        <v>0.13496000000000019</v>
      </c>
    </row>
    <row r="27" spans="1:12" ht="15" thickBot="1">
      <c r="A27" s="82">
        <v>620025</v>
      </c>
      <c r="B27" s="96" t="s">
        <v>37</v>
      </c>
      <c r="C27" s="86">
        <f>VLOOKUP(A27,Лист2!D:G,4,0)</f>
        <v>1.36541</v>
      </c>
      <c r="D27" s="87">
        <f t="shared" si="9"/>
        <v>-7.4000000000000066E-2</v>
      </c>
      <c r="E27" s="87">
        <f t="shared" si="10"/>
        <v>-7.4000000000000066E-2</v>
      </c>
      <c r="F27" s="87">
        <f t="shared" si="11"/>
        <v>-7.4000000000000066E-2</v>
      </c>
      <c r="G27" s="17">
        <f t="shared" si="5"/>
        <v>-1.5399999999998748E-3</v>
      </c>
      <c r="K27" s="38" t="s">
        <v>49</v>
      </c>
      <c r="L27" s="40">
        <v>4.6300000000000008E-2</v>
      </c>
    </row>
    <row r="28" spans="1:12" ht="15" thickBot="1">
      <c r="A28" s="82">
        <v>620026</v>
      </c>
      <c r="B28" s="96" t="s">
        <v>38</v>
      </c>
      <c r="C28" s="86">
        <f>VLOOKUP(A28,Лист2!D:G,4,0)</f>
        <v>1.2899799999999999</v>
      </c>
      <c r="D28" s="87">
        <f t="shared" si="9"/>
        <v>7.5430000000000108E-2</v>
      </c>
      <c r="E28" s="87">
        <f t="shared" si="10"/>
        <v>7.5430000000000108E-2</v>
      </c>
      <c r="F28" s="87">
        <f t="shared" si="11"/>
        <v>7.5430000000000108E-2</v>
      </c>
      <c r="G28" s="17">
        <f t="shared" si="5"/>
        <v>9.0999999999996639E-4</v>
      </c>
      <c r="K28" s="38" t="s">
        <v>50</v>
      </c>
      <c r="L28" s="40">
        <v>0.11819999999999986</v>
      </c>
    </row>
    <row r="29" spans="1:12" ht="15" thickBot="1">
      <c r="A29" s="82">
        <v>620027</v>
      </c>
      <c r="B29" s="97" t="s">
        <v>1341</v>
      </c>
      <c r="C29" s="86">
        <f>VLOOKUP(A29,Лист2!D:G,4,0)</f>
        <v>1.31932</v>
      </c>
      <c r="D29" s="87">
        <f t="shared" si="9"/>
        <v>-2.9340000000000144E-2</v>
      </c>
      <c r="E29" s="87">
        <f t="shared" si="10"/>
        <v>-2.9340000000000144E-2</v>
      </c>
      <c r="F29" s="87" t="str">
        <f t="shared" si="11"/>
        <v/>
      </c>
      <c r="G29" s="17"/>
      <c r="K29" s="38" t="s">
        <v>51</v>
      </c>
      <c r="L29" s="40">
        <v>0.13287000000000004</v>
      </c>
    </row>
    <row r="30" spans="1:12" ht="15" thickBot="1">
      <c r="A30" s="82">
        <v>620028</v>
      </c>
      <c r="B30" s="97" t="s">
        <v>1341</v>
      </c>
      <c r="C30" s="86">
        <f>VLOOKUP(A30,Лист2!D:G,4,0)</f>
        <v>1.5881000000000001</v>
      </c>
      <c r="D30" s="87" t="str">
        <f t="shared" si="9"/>
        <v/>
      </c>
      <c r="E30" s="87" t="str">
        <f t="shared" si="10"/>
        <v/>
      </c>
      <c r="F30" s="87" t="str">
        <f t="shared" si="11"/>
        <v/>
      </c>
      <c r="G30" s="17"/>
      <c r="K30" s="38" t="s">
        <v>52</v>
      </c>
      <c r="L30" s="40">
        <v>0.24157000000000006</v>
      </c>
    </row>
    <row r="31" spans="1:12" ht="15" thickBot="1">
      <c r="A31" s="82">
        <v>620029</v>
      </c>
      <c r="B31" s="96" t="s">
        <v>39</v>
      </c>
      <c r="C31" s="86">
        <f>VLOOKUP(A31,Лист2!D:G,4,0)</f>
        <v>1.36121</v>
      </c>
      <c r="D31" s="87">
        <f t="shared" si="9"/>
        <v>0.22689000000000004</v>
      </c>
      <c r="E31" s="87">
        <f t="shared" si="10"/>
        <v>0.19754999999999989</v>
      </c>
      <c r="F31" s="87">
        <f t="shared" si="11"/>
        <v>0.19754999999999989</v>
      </c>
      <c r="G31" s="17">
        <f t="shared" si="5"/>
        <v>-9.9999999999988987E-4</v>
      </c>
      <c r="K31" s="38" t="s">
        <v>53</v>
      </c>
      <c r="L31" s="40">
        <v>0.24990000000000001</v>
      </c>
    </row>
    <row r="32" spans="1:12" ht="15" thickBot="1">
      <c r="A32" s="82">
        <v>620030</v>
      </c>
      <c r="B32" s="96" t="s">
        <v>40</v>
      </c>
      <c r="C32" s="86">
        <f>VLOOKUP(A32,Лист2!D:G,4,0)</f>
        <v>1.26169</v>
      </c>
      <c r="D32" s="87">
        <f t="shared" si="9"/>
        <v>9.9520000000000053E-2</v>
      </c>
      <c r="E32" s="87">
        <f t="shared" si="10"/>
        <v>9.9520000000000053E-2</v>
      </c>
      <c r="F32" s="87">
        <f t="shared" si="11"/>
        <v>9.9520000000000053E-2</v>
      </c>
      <c r="G32" s="17">
        <f t="shared" si="5"/>
        <v>8.9999999999990088E-4</v>
      </c>
      <c r="K32" s="38" t="s">
        <v>54</v>
      </c>
      <c r="L32" s="40">
        <v>0.26303999999999994</v>
      </c>
    </row>
    <row r="33" spans="1:14" ht="15" thickBot="1">
      <c r="A33" s="82">
        <v>620031</v>
      </c>
      <c r="B33" s="96" t="s">
        <v>41</v>
      </c>
      <c r="C33" s="86">
        <f>VLOOKUP(A33,Лист2!D:G,4,0)</f>
        <v>1.1629799999999999</v>
      </c>
      <c r="D33" s="87">
        <f t="shared" si="9"/>
        <v>9.8710000000000075E-2</v>
      </c>
      <c r="E33" s="87">
        <f t="shared" si="10"/>
        <v>9.8710000000000075E-2</v>
      </c>
      <c r="F33" s="87">
        <f t="shared" si="11"/>
        <v>9.8710000000000075E-2</v>
      </c>
      <c r="G33" s="17">
        <f t="shared" si="5"/>
        <v>-4.5000000000006146E-4</v>
      </c>
      <c r="K33" s="38" t="s">
        <v>55</v>
      </c>
      <c r="L33" s="40">
        <v>0.26546999999999998</v>
      </c>
    </row>
    <row r="34" spans="1:14" ht="15" thickBot="1">
      <c r="A34" s="82">
        <v>620032</v>
      </c>
      <c r="B34" s="97" t="s">
        <v>41</v>
      </c>
      <c r="C34" s="86">
        <f>VLOOKUP(A34,Лист2!D:G,4,0)</f>
        <v>1.4552400000000001</v>
      </c>
      <c r="D34" s="87" t="str">
        <f t="shared" si="9"/>
        <v/>
      </c>
      <c r="E34" s="87" t="str">
        <f t="shared" si="10"/>
        <v/>
      </c>
      <c r="F34" s="87" t="str">
        <f t="shared" si="11"/>
        <v/>
      </c>
      <c r="G34" s="17"/>
      <c r="K34" s="38" t="s">
        <v>56</v>
      </c>
      <c r="L34" s="40">
        <v>0.2553700000000001</v>
      </c>
    </row>
    <row r="35" spans="1:14" ht="15" thickBot="1">
      <c r="A35" s="82">
        <v>620033</v>
      </c>
      <c r="B35" s="96" t="s">
        <v>42</v>
      </c>
      <c r="C35" s="86">
        <f>VLOOKUP(A35,Лист2!D:G,4,0)</f>
        <v>1.3597699999999999</v>
      </c>
      <c r="D35" s="87">
        <f t="shared" si="9"/>
        <v>9.5470000000000166E-2</v>
      </c>
      <c r="E35" s="87">
        <f t="shared" si="10"/>
        <v>9.5470000000000166E-2</v>
      </c>
      <c r="F35" s="87">
        <f t="shared" si="11"/>
        <v>9.5470000000000166E-2</v>
      </c>
      <c r="G35" s="17">
        <f t="shared" si="5"/>
        <v>2.4999999999986144E-4</v>
      </c>
      <c r="K35" s="38" t="s">
        <v>57</v>
      </c>
      <c r="L35" s="40">
        <v>0.26523999999999992</v>
      </c>
    </row>
    <row r="36" spans="1:14" ht="27" thickBot="1">
      <c r="A36" s="82">
        <v>620034</v>
      </c>
      <c r="B36" s="96" t="s">
        <v>43</v>
      </c>
      <c r="C36" s="86">
        <f>VLOOKUP(A36,Лист2!D:G,4,0)</f>
        <v>1.26342</v>
      </c>
      <c r="D36" s="87">
        <f t="shared" si="9"/>
        <v>9.6349999999999936E-2</v>
      </c>
      <c r="E36" s="87">
        <f t="shared" si="10"/>
        <v>9.6349999999999936E-2</v>
      </c>
      <c r="F36" s="87">
        <f t="shared" si="11"/>
        <v>9.6349999999999936E-2</v>
      </c>
      <c r="G36" s="17">
        <f t="shared" si="5"/>
        <v>-1.300000000000745E-4</v>
      </c>
      <c r="K36" s="38" t="s">
        <v>58</v>
      </c>
      <c r="L36" s="40">
        <v>0.3246</v>
      </c>
    </row>
    <row r="37" spans="1:14" ht="15" thickBot="1">
      <c r="A37" s="82">
        <v>620035</v>
      </c>
      <c r="B37" s="97" t="s">
        <v>44</v>
      </c>
      <c r="C37" s="86">
        <f>VLOOKUP(A37,Лист2!D:G,4,0)</f>
        <v>1.1724000000000001</v>
      </c>
      <c r="D37" s="87">
        <f t="shared" si="9"/>
        <v>9.1019999999999879E-2</v>
      </c>
      <c r="E37" s="87">
        <f t="shared" si="10"/>
        <v>9.1019999999999879E-2</v>
      </c>
      <c r="F37" s="87">
        <f t="shared" si="11"/>
        <v>9.1019999999999879E-2</v>
      </c>
      <c r="G37" s="17">
        <f t="shared" si="5"/>
        <v>-1.0999999999983245E-4</v>
      </c>
    </row>
    <row r="38" spans="1:14" ht="15" thickBot="1">
      <c r="A38" s="82">
        <v>620036</v>
      </c>
      <c r="B38" s="96" t="s">
        <v>44</v>
      </c>
      <c r="C38" s="86">
        <f>VLOOKUP(A38,Лист2!D:G,4,0)</f>
        <v>1.427</v>
      </c>
      <c r="D38" s="87" t="str">
        <f t="shared" si="9"/>
        <v/>
      </c>
      <c r="E38" s="87" t="str">
        <f t="shared" si="10"/>
        <v/>
      </c>
      <c r="F38" s="87" t="str">
        <f t="shared" si="11"/>
        <v/>
      </c>
      <c r="G38" s="17"/>
    </row>
    <row r="39" spans="1:14" ht="15" thickBot="1">
      <c r="A39" s="82">
        <v>620037</v>
      </c>
      <c r="B39" s="96" t="s">
        <v>45</v>
      </c>
      <c r="C39" s="86">
        <f>VLOOKUP(A39,Лист2!D:G,4,0)</f>
        <v>1.33857</v>
      </c>
      <c r="D39" s="87">
        <f t="shared" si="9"/>
        <v>8.8430000000000009E-2</v>
      </c>
      <c r="E39" s="87">
        <f t="shared" si="10"/>
        <v>8.8430000000000009E-2</v>
      </c>
      <c r="F39" s="87">
        <f t="shared" si="11"/>
        <v>8.8430000000000009E-2</v>
      </c>
      <c r="G39" s="17">
        <f t="shared" si="5"/>
        <v>1.9999999999908979E-5</v>
      </c>
      <c r="M39" s="43"/>
      <c r="N39" s="40"/>
    </row>
    <row r="40" spans="1:14" ht="15" thickBot="1">
      <c r="A40" s="82">
        <v>620038</v>
      </c>
      <c r="B40" s="96" t="s">
        <v>46</v>
      </c>
      <c r="C40" s="86">
        <f>VLOOKUP(A40,Лист2!D:G,4,0)</f>
        <v>1.23922</v>
      </c>
      <c r="D40" s="87">
        <f t="shared" si="9"/>
        <v>9.9350000000000049E-2</v>
      </c>
      <c r="E40" s="87">
        <f t="shared" si="10"/>
        <v>9.9350000000000049E-2</v>
      </c>
      <c r="F40" s="87">
        <f t="shared" si="11"/>
        <v>9.9350000000000049E-2</v>
      </c>
      <c r="G40" s="17">
        <f t="shared" si="5"/>
        <v>1.0099999999999554E-3</v>
      </c>
      <c r="M40" s="43"/>
      <c r="N40" s="40"/>
    </row>
    <row r="41" spans="1:14" ht="15" thickBot="1">
      <c r="A41" s="82">
        <v>620039</v>
      </c>
      <c r="B41" s="96" t="s">
        <v>47</v>
      </c>
      <c r="C41" s="86">
        <f>VLOOKUP(A41,Лист2!D:G,4,0)</f>
        <v>1.1356599999999999</v>
      </c>
      <c r="D41" s="87">
        <f t="shared" si="9"/>
        <v>0.1035600000000001</v>
      </c>
      <c r="E41" s="87">
        <f t="shared" si="10"/>
        <v>0.1035600000000001</v>
      </c>
      <c r="F41" s="87">
        <f t="shared" si="11"/>
        <v>0.1035600000000001</v>
      </c>
      <c r="G41" s="17">
        <f t="shared" si="5"/>
        <v>-2.1800000000002928E-3</v>
      </c>
      <c r="M41" s="43"/>
      <c r="N41" s="40"/>
    </row>
    <row r="42" spans="1:14" ht="15" thickBot="1">
      <c r="A42" s="82">
        <v>620040</v>
      </c>
      <c r="B42" s="97" t="s">
        <v>47</v>
      </c>
      <c r="C42" s="86">
        <f>VLOOKUP(A42,Лист2!D:G,4,0)</f>
        <v>1.44434</v>
      </c>
      <c r="D42" s="87" t="str">
        <f t="shared" si="9"/>
        <v/>
      </c>
      <c r="E42" s="87" t="str">
        <f t="shared" si="10"/>
        <v/>
      </c>
      <c r="F42" s="87" t="str">
        <f t="shared" si="11"/>
        <v/>
      </c>
      <c r="G42" s="17"/>
      <c r="M42" s="43"/>
      <c r="N42" s="40"/>
    </row>
    <row r="43" spans="1:14" ht="15" thickBot="1">
      <c r="A43" s="82">
        <v>620041</v>
      </c>
      <c r="B43" s="96" t="s">
        <v>48</v>
      </c>
      <c r="C43" s="86">
        <f>VLOOKUP(A43,Лист2!D:G,4,0)</f>
        <v>1.3108599999999999</v>
      </c>
      <c r="D43" s="87">
        <f t="shared" si="9"/>
        <v>0.13348000000000004</v>
      </c>
      <c r="E43" s="87">
        <f t="shared" si="10"/>
        <v>0.13348000000000004</v>
      </c>
      <c r="F43" s="87">
        <f t="shared" si="11"/>
        <v>0.13348000000000004</v>
      </c>
      <c r="G43" s="17">
        <f t="shared" si="5"/>
        <v>1.4800000000001479E-3</v>
      </c>
      <c r="M43" s="43"/>
      <c r="N43" s="40"/>
    </row>
    <row r="44" spans="1:14" ht="15" thickBot="1">
      <c r="A44" s="82">
        <v>620042</v>
      </c>
      <c r="B44" s="96" t="s">
        <v>49</v>
      </c>
      <c r="C44" s="86">
        <f>VLOOKUP(A44,Лист2!D:G,4,0)</f>
        <v>1.2639899999999999</v>
      </c>
      <c r="D44" s="87">
        <f t="shared" si="9"/>
        <v>4.6869999999999967E-2</v>
      </c>
      <c r="E44" s="87">
        <f t="shared" si="10"/>
        <v>4.6869999999999967E-2</v>
      </c>
      <c r="F44" s="87">
        <f t="shared" si="11"/>
        <v>4.6869999999999967E-2</v>
      </c>
      <c r="G44" s="17">
        <f t="shared" si="5"/>
        <v>-5.6999999999995943E-4</v>
      </c>
      <c r="M44" s="43"/>
      <c r="N44" s="40"/>
    </row>
    <row r="45" spans="1:14" ht="15" thickBot="1">
      <c r="A45" s="82">
        <v>620043</v>
      </c>
      <c r="B45" s="96" t="s">
        <v>50</v>
      </c>
      <c r="C45" s="86">
        <f>VLOOKUP(A45,Лист2!D:G,4,0)</f>
        <v>1.1460399999999999</v>
      </c>
      <c r="D45" s="87">
        <f t="shared" si="9"/>
        <v>0.11795</v>
      </c>
      <c r="E45" s="87">
        <f t="shared" si="10"/>
        <v>0.11795</v>
      </c>
      <c r="F45" s="87">
        <f t="shared" si="11"/>
        <v>0.11795</v>
      </c>
      <c r="G45" s="17">
        <f t="shared" si="5"/>
        <v>2.4999999999986144E-4</v>
      </c>
      <c r="M45" s="43"/>
      <c r="N45" s="40"/>
    </row>
    <row r="46" spans="1:14" ht="15" thickBot="1">
      <c r="A46" s="82">
        <v>620044</v>
      </c>
      <c r="B46" s="97" t="s">
        <v>50</v>
      </c>
      <c r="C46" s="86">
        <f>VLOOKUP(A46,Лист2!D:G,4,0)</f>
        <v>1.51654</v>
      </c>
      <c r="D46" s="87" t="str">
        <f t="shared" si="9"/>
        <v/>
      </c>
      <c r="E46" s="87" t="str">
        <f t="shared" si="10"/>
        <v/>
      </c>
      <c r="F46" s="87" t="str">
        <f t="shared" si="11"/>
        <v/>
      </c>
      <c r="G46" s="17"/>
      <c r="M46" s="43"/>
      <c r="N46" s="40"/>
    </row>
    <row r="47" spans="1:14" ht="15" thickBot="1">
      <c r="A47" s="82">
        <v>620045</v>
      </c>
      <c r="B47" s="96" t="s">
        <v>51</v>
      </c>
      <c r="C47" s="86">
        <f>VLOOKUP(A47,Лист2!D:G,4,0)</f>
        <v>1.38341</v>
      </c>
      <c r="D47" s="87">
        <f t="shared" si="9"/>
        <v>0.13312999999999997</v>
      </c>
      <c r="E47" s="87">
        <f t="shared" si="10"/>
        <v>0.13312999999999997</v>
      </c>
      <c r="F47" s="87">
        <f t="shared" si="11"/>
        <v>0.13312999999999997</v>
      </c>
      <c r="G47" s="17">
        <f t="shared" si="5"/>
        <v>-2.5999999999992696E-4</v>
      </c>
      <c r="M47" s="43"/>
      <c r="N47" s="40"/>
    </row>
    <row r="48" spans="1:14" ht="15" thickBot="1">
      <c r="A48" s="82">
        <v>620046</v>
      </c>
      <c r="B48" s="96" t="s">
        <v>52</v>
      </c>
      <c r="C48" s="86">
        <f>VLOOKUP(A48,Лист2!D:G,4,0)</f>
        <v>1.1426099999999999</v>
      </c>
      <c r="D48" s="87">
        <f t="shared" si="9"/>
        <v>0.24080000000000013</v>
      </c>
      <c r="E48" s="87">
        <f t="shared" si="10"/>
        <v>0.24080000000000013</v>
      </c>
      <c r="F48" s="87">
        <f t="shared" si="11"/>
        <v>0.24080000000000013</v>
      </c>
      <c r="G48" s="17">
        <f t="shared" si="5"/>
        <v>7.699999999999374E-4</v>
      </c>
      <c r="M48" s="43"/>
      <c r="N48" s="40"/>
    </row>
    <row r="49" spans="1:15" ht="15" thickBot="1">
      <c r="A49" s="82">
        <v>620047</v>
      </c>
      <c r="B49" s="96" t="s">
        <v>53</v>
      </c>
      <c r="C49" s="86">
        <f>VLOOKUP(A49,Лист2!D:G,4,0)</f>
        <v>0.89185999999999999</v>
      </c>
      <c r="D49" s="87">
        <f t="shared" si="9"/>
        <v>0.25074999999999992</v>
      </c>
      <c r="E49" s="87">
        <f t="shared" si="10"/>
        <v>0.25074999999999992</v>
      </c>
      <c r="F49" s="87">
        <f t="shared" si="11"/>
        <v>0.25074999999999992</v>
      </c>
      <c r="G49" s="17">
        <f t="shared" si="5"/>
        <v>-8.4999999999990639E-4</v>
      </c>
      <c r="M49" s="43"/>
      <c r="N49" s="40"/>
    </row>
    <row r="50" spans="1:15" ht="15" thickBot="1">
      <c r="A50" s="82">
        <v>620048</v>
      </c>
      <c r="B50" s="97" t="s">
        <v>53</v>
      </c>
      <c r="C50" s="86">
        <f>VLOOKUP(A50,Лист2!D:G,4,0)</f>
        <v>1.73814</v>
      </c>
      <c r="D50" s="87" t="str">
        <f t="shared" si="9"/>
        <v/>
      </c>
      <c r="E50" s="87" t="str">
        <f t="shared" si="10"/>
        <v/>
      </c>
      <c r="F50" s="87" t="str">
        <f t="shared" si="11"/>
        <v/>
      </c>
      <c r="G50" s="17"/>
      <c r="M50" s="43"/>
      <c r="N50" s="40"/>
    </row>
    <row r="51" spans="1:15" ht="15" thickBot="1">
      <c r="A51" s="82">
        <v>620049</v>
      </c>
      <c r="B51" s="96" t="s">
        <v>54</v>
      </c>
      <c r="C51" s="86">
        <f>VLOOKUP(A51,Лист2!D:G,4,0)</f>
        <v>1.4751099999999999</v>
      </c>
      <c r="D51" s="87">
        <f t="shared" si="9"/>
        <v>0.2630300000000001</v>
      </c>
      <c r="E51" s="87">
        <f t="shared" si="10"/>
        <v>0.2630300000000001</v>
      </c>
      <c r="F51" s="87">
        <f t="shared" si="11"/>
        <v>0.2630300000000001</v>
      </c>
      <c r="G51" s="17">
        <f t="shared" si="5"/>
        <v>9.9999999998434674E-6</v>
      </c>
      <c r="M51" s="43"/>
      <c r="N51" s="40"/>
    </row>
    <row r="52" spans="1:15" ht="15" thickBot="1">
      <c r="A52" s="82">
        <v>620050</v>
      </c>
      <c r="B52" s="96" t="s">
        <v>55</v>
      </c>
      <c r="C52" s="86">
        <f>VLOOKUP(A52,Лист2!D:G,4,0)</f>
        <v>1.2099800000000001</v>
      </c>
      <c r="D52" s="87">
        <f t="shared" si="9"/>
        <v>0.26512999999999987</v>
      </c>
      <c r="E52" s="87">
        <f t="shared" si="10"/>
        <v>0.26512999999999987</v>
      </c>
      <c r="F52" s="87">
        <f t="shared" si="11"/>
        <v>0.26512999999999987</v>
      </c>
      <c r="G52" s="17">
        <f t="shared" si="5"/>
        <v>3.4000000000011799E-4</v>
      </c>
      <c r="M52" s="43"/>
      <c r="N52" s="40"/>
    </row>
    <row r="53" spans="1:15" ht="15" thickBot="1">
      <c r="A53" s="82">
        <v>620051</v>
      </c>
      <c r="B53" s="96" t="s">
        <v>56</v>
      </c>
      <c r="C53" s="86">
        <f>VLOOKUP(A53,Лист2!D:G,4,0)</f>
        <v>0.95415000000000005</v>
      </c>
      <c r="D53" s="87">
        <f t="shared" si="9"/>
        <v>0.25583</v>
      </c>
      <c r="E53" s="87">
        <f t="shared" si="10"/>
        <v>0.25583</v>
      </c>
      <c r="F53" s="87">
        <f t="shared" si="11"/>
        <v>0.25583</v>
      </c>
      <c r="G53" s="17">
        <f t="shared" si="5"/>
        <v>-4.5999999999990493E-4</v>
      </c>
      <c r="M53" s="43"/>
      <c r="N53" s="40"/>
    </row>
    <row r="54" spans="1:15" ht="15" thickBot="1">
      <c r="A54" s="82">
        <v>620052</v>
      </c>
      <c r="B54" s="97" t="s">
        <v>56</v>
      </c>
      <c r="C54" s="86">
        <f>VLOOKUP(A54,Лист2!D:G,4,0)</f>
        <v>1.64341</v>
      </c>
      <c r="D54" s="87" t="str">
        <f t="shared" si="9"/>
        <v/>
      </c>
      <c r="E54" s="87" t="str">
        <f t="shared" si="10"/>
        <v/>
      </c>
      <c r="F54" s="87" t="str">
        <f t="shared" si="11"/>
        <v/>
      </c>
      <c r="G54" s="17"/>
      <c r="M54" s="43"/>
      <c r="N54" s="40"/>
    </row>
    <row r="55" spans="1:15" ht="15" thickBot="1">
      <c r="A55" s="82">
        <v>620053</v>
      </c>
      <c r="B55" s="96" t="s">
        <v>57</v>
      </c>
      <c r="C55" s="86">
        <f>VLOOKUP(A55,Лист2!D:G,4,0)</f>
        <v>1.3785099999999999</v>
      </c>
      <c r="D55" s="87">
        <f t="shared" si="9"/>
        <v>0.26490000000000014</v>
      </c>
      <c r="E55" s="87">
        <f t="shared" si="10"/>
        <v>0.26490000000000014</v>
      </c>
      <c r="F55" s="87">
        <f t="shared" si="11"/>
        <v>0.26490000000000014</v>
      </c>
      <c r="G55" s="17">
        <f t="shared" si="5"/>
        <v>3.3999999999978492E-4</v>
      </c>
      <c r="J55">
        <v>620054</v>
      </c>
      <c r="K55" t="s">
        <v>58</v>
      </c>
      <c r="L55">
        <v>1.05382</v>
      </c>
      <c r="M55" s="43">
        <v>0.32468999999999992</v>
      </c>
      <c r="N55" s="40">
        <v>0.32468999999999992</v>
      </c>
      <c r="O55">
        <v>0.32468999999999992</v>
      </c>
    </row>
    <row r="56" spans="1:15" ht="15" thickBot="1">
      <c r="A56" s="82">
        <v>620054</v>
      </c>
      <c r="B56" s="96" t="s">
        <v>58</v>
      </c>
      <c r="C56" s="86">
        <f>VLOOKUP(A56,Лист2!D:G,4,0)</f>
        <v>1.05382</v>
      </c>
      <c r="D56" s="87">
        <f t="shared" si="9"/>
        <v>0.32468999999999992</v>
      </c>
      <c r="E56" s="87">
        <f t="shared" si="10"/>
        <v>0.32468999999999992</v>
      </c>
      <c r="F56" s="87">
        <f t="shared" si="11"/>
        <v>0.32468999999999992</v>
      </c>
      <c r="G56" s="17">
        <f t="shared" si="5"/>
        <v>-8.9999999999923475E-5</v>
      </c>
      <c r="H56" s="17">
        <f>SUM(G6:G56)</f>
        <v>6.9999999999015294E-5</v>
      </c>
      <c r="J56">
        <v>620055</v>
      </c>
      <c r="K56" t="s">
        <v>83</v>
      </c>
      <c r="L56">
        <v>1.0546199999999999</v>
      </c>
      <c r="M56" s="43">
        <v>-7.9999999999991189E-4</v>
      </c>
      <c r="N56" s="40">
        <v>-7.9999999999991189E-4</v>
      </c>
      <c r="O56">
        <v>-7.9999999999991189E-4</v>
      </c>
    </row>
    <row r="57" spans="1:15" ht="15" thickBot="1">
      <c r="A57" s="101">
        <v>620055</v>
      </c>
      <c r="B57" s="102" t="s">
        <v>83</v>
      </c>
      <c r="C57" s="103">
        <f>VLOOKUP(A57,Лист2!D:G,4,0)</f>
        <v>1.0546199999999999</v>
      </c>
      <c r="D57" s="104">
        <f t="shared" ref="D57" si="12">IF(B56=B57,"",C56-C57)</f>
        <v>-7.9999999999991189E-4</v>
      </c>
      <c r="E57" s="104">
        <f t="shared" ref="E57" si="13">IF(D57="","",IF(COUNTIF(B56,"*бол*"),D57+E55,D57))</f>
        <v>-7.9999999999991189E-4</v>
      </c>
      <c r="F57" s="104">
        <f t="shared" ref="F57" si="14">IF(COUNTIF(B57,"*бол*"),"",E57)</f>
        <v>-7.9999999999991189E-4</v>
      </c>
      <c r="H57" s="17">
        <f>SUM(F3:F56)</f>
        <v>-4.4744199999999985</v>
      </c>
      <c r="M57" s="43"/>
      <c r="N57" s="40"/>
    </row>
    <row r="58" spans="1:15">
      <c r="M58" s="43"/>
      <c r="N58" s="40"/>
    </row>
    <row r="59" spans="1:15">
      <c r="M59" s="43"/>
      <c r="N59" s="40"/>
    </row>
    <row r="60" spans="1:15">
      <c r="M60" s="43"/>
      <c r="N60" s="40"/>
    </row>
    <row r="61" spans="1:15" ht="15" thickBot="1">
      <c r="M61" s="43"/>
      <c r="N61" s="40"/>
    </row>
    <row r="62" spans="1:15" ht="15" thickBot="1">
      <c r="A62" s="85">
        <v>621001</v>
      </c>
      <c r="B62" s="98" t="s">
        <v>59</v>
      </c>
      <c r="C62" s="86">
        <f>VLOOKUP(A62,Лист2!D:G,4,0)</f>
        <v>1.2005699999999999</v>
      </c>
      <c r="D62" s="87"/>
      <c r="E62" s="87"/>
      <c r="F62" s="84" t="s">
        <v>1342</v>
      </c>
      <c r="M62" s="43"/>
      <c r="N62" s="40"/>
    </row>
    <row r="63" spans="1:15" ht="15" customHeight="1" thickBot="1">
      <c r="A63" s="82">
        <v>621002</v>
      </c>
      <c r="B63" s="97" t="s">
        <v>1341</v>
      </c>
      <c r="C63" s="86">
        <f>VLOOKUP(A63,Лист2!D:G,4,0)</f>
        <v>1.6429</v>
      </c>
      <c r="D63" s="87">
        <f t="shared" ref="D63" si="15">IF(B62=B63,"",C62-C63)</f>
        <v>-0.44233000000000011</v>
      </c>
      <c r="E63" s="87">
        <f t="shared" ref="E63" si="16">IF(D63="","",IF(COUNTIF(B62,"*бол*"),D63+E61,D63))</f>
        <v>-0.44233000000000011</v>
      </c>
      <c r="F63" s="87" t="str">
        <f t="shared" ref="F63" si="17">IF(COUNTIF(B63,"*бол*"),"",E63)</f>
        <v/>
      </c>
      <c r="G63" s="17" t="e">
        <f>VLOOKUP(B63,M:N,2,0)-F63</f>
        <v>#N/A</v>
      </c>
      <c r="M63" s="43"/>
      <c r="N63" s="40"/>
    </row>
    <row r="64" spans="1:15" ht="15" customHeight="1" thickBot="1">
      <c r="A64" s="82">
        <v>621003</v>
      </c>
      <c r="B64" s="97" t="s">
        <v>1341</v>
      </c>
      <c r="C64" s="86">
        <f>VLOOKUP(A64,Лист2!D:G,4,0)</f>
        <v>1.0668599999999999</v>
      </c>
      <c r="D64" s="87" t="str">
        <f t="shared" ref="D64:D110" si="18">IF(B63=B64,"",C63-C64)</f>
        <v/>
      </c>
      <c r="E64" s="87" t="str">
        <f t="shared" ref="E64:E110" si="19">IF(D64="","",IF(COUNTIF(B63,"*бол*"),D64+E62,D64))</f>
        <v/>
      </c>
      <c r="F64" s="87" t="str">
        <f t="shared" ref="F64:F110" si="20">IF(COUNTIF(B64,"*бол*"),"",E64)</f>
        <v/>
      </c>
      <c r="G64" s="17" t="e">
        <f t="shared" ref="G64:G110" si="21">VLOOKUP(B64,M:N,2,0)-F64</f>
        <v>#N/A</v>
      </c>
      <c r="H64" s="84"/>
      <c r="M64" s="43"/>
      <c r="N64" s="40"/>
    </row>
    <row r="65" spans="1:14" ht="15" customHeight="1" thickBot="1">
      <c r="A65" s="82">
        <v>621004</v>
      </c>
      <c r="B65" s="97" t="s">
        <v>1507</v>
      </c>
      <c r="C65" s="86">
        <f>VLOOKUP(A65,Лист2!D:G,4,0)</f>
        <v>1.8798999999999999</v>
      </c>
      <c r="D65" s="87">
        <f t="shared" si="18"/>
        <v>-0.81303999999999998</v>
      </c>
      <c r="E65" s="87">
        <f t="shared" si="19"/>
        <v>-1.2553700000000001</v>
      </c>
      <c r="F65" s="87" t="str">
        <f t="shared" si="20"/>
        <v/>
      </c>
      <c r="G65" s="17" t="e">
        <f t="shared" si="21"/>
        <v>#N/A</v>
      </c>
      <c r="H65" s="84"/>
      <c r="M65" s="43"/>
      <c r="N65" s="40"/>
    </row>
    <row r="66" spans="1:14" ht="15" customHeight="1" thickBot="1">
      <c r="A66" s="82">
        <v>621005</v>
      </c>
      <c r="B66" s="97" t="s">
        <v>1507</v>
      </c>
      <c r="C66" s="86">
        <f>VLOOKUP(A66,Лист2!D:G,4,0)</f>
        <v>0.31731999999999999</v>
      </c>
      <c r="D66" s="87" t="str">
        <f t="shared" si="18"/>
        <v/>
      </c>
      <c r="E66" s="87" t="str">
        <f t="shared" si="19"/>
        <v/>
      </c>
      <c r="F66" s="87" t="str">
        <f t="shared" si="20"/>
        <v/>
      </c>
      <c r="G66" s="17" t="e">
        <f t="shared" si="21"/>
        <v>#N/A</v>
      </c>
      <c r="H66" s="84"/>
      <c r="M66" s="43"/>
      <c r="N66" s="40"/>
    </row>
    <row r="67" spans="1:14" ht="15" thickBot="1">
      <c r="A67" s="85">
        <v>621006</v>
      </c>
      <c r="B67" s="96" t="s">
        <v>60</v>
      </c>
      <c r="C67" s="86">
        <f>VLOOKUP(A67,Лист2!D:G,4,0)</f>
        <v>0.56111</v>
      </c>
      <c r="D67" s="87">
        <f t="shared" si="18"/>
        <v>-0.24379000000000001</v>
      </c>
      <c r="E67" s="87">
        <f t="shared" si="19"/>
        <v>-1.49916</v>
      </c>
      <c r="F67" s="87">
        <f t="shared" si="20"/>
        <v>-1.49916</v>
      </c>
      <c r="G67" s="17" t="e">
        <f t="shared" si="21"/>
        <v>#N/A</v>
      </c>
      <c r="H67" s="84"/>
      <c r="M67" s="43"/>
      <c r="N67" s="40"/>
    </row>
    <row r="68" spans="1:14" ht="15" thickBot="1">
      <c r="A68" s="85">
        <v>621007</v>
      </c>
      <c r="B68" s="96" t="s">
        <v>61</v>
      </c>
      <c r="C68" s="86">
        <f>VLOOKUP(A68,Лист2!D:G,4,0)</f>
        <v>1.00132</v>
      </c>
      <c r="D68" s="87">
        <f t="shared" si="18"/>
        <v>-0.44020999999999999</v>
      </c>
      <c r="E68" s="87">
        <f t="shared" si="19"/>
        <v>-0.44020999999999999</v>
      </c>
      <c r="F68" s="87">
        <f t="shared" si="20"/>
        <v>-0.44020999999999999</v>
      </c>
      <c r="G68" s="17" t="e">
        <f t="shared" si="21"/>
        <v>#N/A</v>
      </c>
      <c r="H68" s="84"/>
      <c r="M68" s="43"/>
      <c r="N68" s="40"/>
    </row>
    <row r="69" spans="1:14" ht="15" thickBot="1">
      <c r="A69" s="85">
        <v>621008</v>
      </c>
      <c r="B69" s="96" t="s">
        <v>62</v>
      </c>
      <c r="C69" s="86">
        <f>VLOOKUP(A69,Лист2!D:G,4,0)</f>
        <v>1.79895</v>
      </c>
      <c r="D69" s="87">
        <f t="shared" si="18"/>
        <v>-0.79763000000000006</v>
      </c>
      <c r="E69" s="87">
        <f t="shared" si="19"/>
        <v>-0.79763000000000006</v>
      </c>
      <c r="F69" s="87">
        <f t="shared" si="20"/>
        <v>-0.79763000000000006</v>
      </c>
      <c r="G69" s="17" t="e">
        <f t="shared" si="21"/>
        <v>#N/A</v>
      </c>
      <c r="H69" s="84"/>
      <c r="M69" s="43"/>
      <c r="N69" s="40"/>
    </row>
    <row r="70" spans="1:14" ht="15" customHeight="1" thickBot="1">
      <c r="A70" s="82">
        <v>621009</v>
      </c>
      <c r="B70" s="97" t="s">
        <v>62</v>
      </c>
      <c r="C70" s="86">
        <f>VLOOKUP(A70,Лист2!D:G,4,0)</f>
        <v>0.66535999999999995</v>
      </c>
      <c r="D70" s="87" t="str">
        <f t="shared" si="18"/>
        <v/>
      </c>
      <c r="E70" s="87" t="str">
        <f t="shared" si="19"/>
        <v/>
      </c>
      <c r="F70" s="87" t="str">
        <f t="shared" si="20"/>
        <v/>
      </c>
      <c r="G70" s="17" t="e">
        <f t="shared" si="21"/>
        <v>#N/A</v>
      </c>
      <c r="H70" s="84"/>
      <c r="M70" s="43"/>
      <c r="N70" s="40"/>
    </row>
    <row r="71" spans="1:14" ht="15" thickBot="1">
      <c r="A71" s="85">
        <v>621010</v>
      </c>
      <c r="B71" s="96" t="s">
        <v>63</v>
      </c>
      <c r="C71" s="86">
        <f>VLOOKUP(A71,Лист2!D:G,4,0)</f>
        <v>1.5451900000000001</v>
      </c>
      <c r="D71" s="87">
        <f t="shared" si="18"/>
        <v>-0.87983000000000011</v>
      </c>
      <c r="E71" s="87">
        <f t="shared" si="19"/>
        <v>-0.87983000000000011</v>
      </c>
      <c r="F71" s="87">
        <f t="shared" si="20"/>
        <v>-0.87983000000000011</v>
      </c>
      <c r="G71" s="17" t="e">
        <f t="shared" si="21"/>
        <v>#N/A</v>
      </c>
      <c r="H71" s="84"/>
    </row>
    <row r="72" spans="1:14" ht="15" customHeight="1" thickBot="1">
      <c r="A72" s="82">
        <v>621011</v>
      </c>
      <c r="B72" s="97" t="s">
        <v>63</v>
      </c>
      <c r="C72" s="86">
        <f>VLOOKUP(A72,Лист2!D:G,4,0)</f>
        <v>0.15476999999999999</v>
      </c>
      <c r="D72" s="87" t="str">
        <f t="shared" si="18"/>
        <v/>
      </c>
      <c r="E72" s="87" t="str">
        <f t="shared" si="19"/>
        <v/>
      </c>
      <c r="F72" s="87" t="str">
        <f t="shared" si="20"/>
        <v/>
      </c>
      <c r="G72" s="17" t="e">
        <f t="shared" si="21"/>
        <v>#N/A</v>
      </c>
      <c r="H72" s="84"/>
    </row>
    <row r="73" spans="1:14" ht="15" thickBot="1">
      <c r="A73" s="85">
        <v>621012</v>
      </c>
      <c r="B73" s="96" t="s">
        <v>31</v>
      </c>
      <c r="C73" s="86">
        <f>VLOOKUP(A73,Лист2!D:G,4,0)</f>
        <v>0.89388000000000001</v>
      </c>
      <c r="D73" s="87">
        <f t="shared" si="18"/>
        <v>-0.73911000000000004</v>
      </c>
      <c r="E73" s="87">
        <f t="shared" si="19"/>
        <v>-0.73911000000000004</v>
      </c>
      <c r="F73" s="87">
        <f t="shared" si="20"/>
        <v>-0.73911000000000004</v>
      </c>
      <c r="G73" s="17" t="e">
        <f t="shared" si="21"/>
        <v>#N/A</v>
      </c>
      <c r="H73" s="84"/>
    </row>
    <row r="74" spans="1:14" ht="15" thickBot="1">
      <c r="A74" s="85">
        <v>621013</v>
      </c>
      <c r="B74" s="96" t="s">
        <v>64</v>
      </c>
      <c r="C74" s="86">
        <f>VLOOKUP(A74,Лист2!D:G,4,0)</f>
        <v>1.72237</v>
      </c>
      <c r="D74" s="87">
        <f t="shared" si="18"/>
        <v>-0.82848999999999995</v>
      </c>
      <c r="E74" s="87">
        <f t="shared" si="19"/>
        <v>-0.82848999999999995</v>
      </c>
      <c r="F74" s="87">
        <f t="shared" si="20"/>
        <v>-0.82848999999999995</v>
      </c>
      <c r="G74" s="17" t="e">
        <f t="shared" si="21"/>
        <v>#N/A</v>
      </c>
      <c r="H74" s="84"/>
    </row>
    <row r="75" spans="1:14" ht="15" customHeight="1" thickBot="1">
      <c r="A75" s="82">
        <v>621014</v>
      </c>
      <c r="B75" s="97" t="s">
        <v>64</v>
      </c>
      <c r="C75" s="86">
        <f>VLOOKUP(A75,Лист2!D:G,4,0)</f>
        <v>0.29942000000000002</v>
      </c>
      <c r="D75" s="87" t="str">
        <f t="shared" si="18"/>
        <v/>
      </c>
      <c r="E75" s="87" t="str">
        <f t="shared" si="19"/>
        <v/>
      </c>
      <c r="F75" s="87" t="str">
        <f t="shared" si="20"/>
        <v/>
      </c>
      <c r="G75" s="17" t="e">
        <f t="shared" si="21"/>
        <v>#N/A</v>
      </c>
      <c r="H75" s="84"/>
    </row>
    <row r="76" spans="1:14" ht="15" thickBot="1">
      <c r="A76" s="85">
        <v>621015</v>
      </c>
      <c r="B76" s="96" t="s">
        <v>65</v>
      </c>
      <c r="C76" s="86">
        <f>VLOOKUP(A76,Лист2!D:G,4,0)</f>
        <v>1.0945</v>
      </c>
      <c r="D76" s="87">
        <f t="shared" si="18"/>
        <v>-0.79508000000000001</v>
      </c>
      <c r="E76" s="87">
        <f t="shared" si="19"/>
        <v>-0.79508000000000001</v>
      </c>
      <c r="F76" s="87">
        <f t="shared" si="20"/>
        <v>-0.79508000000000001</v>
      </c>
      <c r="G76" s="17" t="e">
        <f t="shared" si="21"/>
        <v>#N/A</v>
      </c>
      <c r="H76" s="84"/>
    </row>
    <row r="77" spans="1:14" ht="15" thickBot="1">
      <c r="A77" s="85">
        <v>621016</v>
      </c>
      <c r="B77" s="96" t="s">
        <v>66</v>
      </c>
      <c r="C77" s="86">
        <f>VLOOKUP(A77,Лист2!D:G,4,0)</f>
        <v>1.8736999999999999</v>
      </c>
      <c r="D77" s="87">
        <f t="shared" si="18"/>
        <v>-0.77919999999999989</v>
      </c>
      <c r="E77" s="87">
        <f t="shared" si="19"/>
        <v>-0.77919999999999989</v>
      </c>
      <c r="F77" s="87">
        <f t="shared" si="20"/>
        <v>-0.77919999999999989</v>
      </c>
      <c r="G77" s="17" t="e">
        <f t="shared" si="21"/>
        <v>#N/A</v>
      </c>
      <c r="H77" s="84"/>
    </row>
    <row r="78" spans="1:14" ht="15" customHeight="1" thickBot="1">
      <c r="A78" s="82">
        <v>621017</v>
      </c>
      <c r="B78" s="97" t="s">
        <v>66</v>
      </c>
      <c r="C78" s="86">
        <f>VLOOKUP(A78,Лист2!D:G,4,0)</f>
        <v>0.68837999999999999</v>
      </c>
      <c r="D78" s="87" t="str">
        <f t="shared" si="18"/>
        <v/>
      </c>
      <c r="E78" s="87" t="str">
        <f t="shared" si="19"/>
        <v/>
      </c>
      <c r="F78" s="87" t="str">
        <f t="shared" si="20"/>
        <v/>
      </c>
      <c r="G78" s="17" t="e">
        <f t="shared" si="21"/>
        <v>#N/A</v>
      </c>
      <c r="H78" s="84"/>
    </row>
    <row r="79" spans="1:14" ht="15" thickBot="1">
      <c r="A79" s="85">
        <v>621018</v>
      </c>
      <c r="B79" s="96" t="s">
        <v>67</v>
      </c>
      <c r="C79" s="86">
        <f>VLOOKUP(A79,Лист2!D:G,4,0)</f>
        <v>1.2444599999999999</v>
      </c>
      <c r="D79" s="87">
        <f t="shared" si="18"/>
        <v>-0.55607999999999991</v>
      </c>
      <c r="E79" s="87">
        <f t="shared" si="19"/>
        <v>-0.55607999999999991</v>
      </c>
      <c r="F79" s="87">
        <f t="shared" si="20"/>
        <v>-0.55607999999999991</v>
      </c>
      <c r="G79" s="17" t="e">
        <f t="shared" si="21"/>
        <v>#N/A</v>
      </c>
      <c r="H79" s="84"/>
    </row>
    <row r="80" spans="1:14" ht="15" thickBot="1">
      <c r="A80" s="85">
        <v>621019</v>
      </c>
      <c r="B80" s="96" t="s">
        <v>68</v>
      </c>
      <c r="C80" s="86">
        <f>VLOOKUP(A80,Лист2!D:G,4,0)</f>
        <v>1.5281</v>
      </c>
      <c r="D80" s="87">
        <f t="shared" si="18"/>
        <v>-0.28364000000000011</v>
      </c>
      <c r="E80" s="87">
        <f t="shared" si="19"/>
        <v>-0.28364000000000011</v>
      </c>
      <c r="F80" s="87">
        <f t="shared" si="20"/>
        <v>-0.28364000000000011</v>
      </c>
      <c r="G80" s="17" t="e">
        <f t="shared" si="21"/>
        <v>#N/A</v>
      </c>
      <c r="H80" s="84"/>
    </row>
    <row r="81" spans="1:8" ht="15" customHeight="1" thickBot="1">
      <c r="A81" s="82">
        <v>621020</v>
      </c>
      <c r="B81" s="97" t="s">
        <v>68</v>
      </c>
      <c r="C81" s="86">
        <f>VLOOKUP(A81,Лист2!D:G,4,0)</f>
        <v>1.3317600000000001</v>
      </c>
      <c r="D81" s="87" t="str">
        <f t="shared" si="18"/>
        <v/>
      </c>
      <c r="E81" s="87" t="str">
        <f t="shared" si="19"/>
        <v/>
      </c>
      <c r="F81" s="87" t="str">
        <f t="shared" si="20"/>
        <v/>
      </c>
      <c r="G81" s="17" t="e">
        <f t="shared" si="21"/>
        <v>#N/A</v>
      </c>
      <c r="H81" s="84"/>
    </row>
    <row r="82" spans="1:8" ht="15" thickBot="1">
      <c r="A82" s="85">
        <v>621021</v>
      </c>
      <c r="B82" s="96" t="s">
        <v>69</v>
      </c>
      <c r="C82" s="86">
        <f>VLOOKUP(A82,Лист2!D:G,4,0)</f>
        <v>1.36602</v>
      </c>
      <c r="D82" s="87">
        <f t="shared" si="18"/>
        <v>-3.4259999999999957E-2</v>
      </c>
      <c r="E82" s="87">
        <f t="shared" si="19"/>
        <v>-3.4259999999999957E-2</v>
      </c>
      <c r="F82" s="87">
        <f t="shared" si="20"/>
        <v>-3.4259999999999957E-2</v>
      </c>
      <c r="G82" s="17" t="e">
        <f t="shared" si="21"/>
        <v>#N/A</v>
      </c>
      <c r="H82" s="84"/>
    </row>
    <row r="83" spans="1:8" ht="15" thickBot="1">
      <c r="A83" s="85">
        <v>621022</v>
      </c>
      <c r="B83" s="96" t="s">
        <v>70</v>
      </c>
      <c r="C83" s="86">
        <f>VLOOKUP(A83,Лист2!D:G,4,0)</f>
        <v>1.2675000000000001</v>
      </c>
      <c r="D83" s="87">
        <f t="shared" si="18"/>
        <v>9.8519999999999941E-2</v>
      </c>
      <c r="E83" s="87">
        <f t="shared" si="19"/>
        <v>9.8519999999999941E-2</v>
      </c>
      <c r="F83" s="87">
        <f t="shared" si="20"/>
        <v>9.8519999999999941E-2</v>
      </c>
      <c r="G83" s="17" t="e">
        <f t="shared" si="21"/>
        <v>#N/A</v>
      </c>
    </row>
    <row r="84" spans="1:8" ht="15" thickBot="1">
      <c r="A84" s="85">
        <v>621023</v>
      </c>
      <c r="B84" s="96" t="s">
        <v>71</v>
      </c>
      <c r="C84" s="86">
        <f>VLOOKUP(A84,Лист2!D:G,4,0)</f>
        <v>1.1682600000000001</v>
      </c>
      <c r="D84" s="87">
        <f t="shared" si="18"/>
        <v>9.9239999999999995E-2</v>
      </c>
      <c r="E84" s="87">
        <f t="shared" si="19"/>
        <v>9.9239999999999995E-2</v>
      </c>
      <c r="F84" s="87">
        <f t="shared" si="20"/>
        <v>9.9239999999999995E-2</v>
      </c>
      <c r="G84" s="17" t="e">
        <f t="shared" si="21"/>
        <v>#N/A</v>
      </c>
    </row>
    <row r="85" spans="1:8" ht="15" customHeight="1" thickBot="1">
      <c r="A85" s="82">
        <v>621024</v>
      </c>
      <c r="B85" s="97" t="s">
        <v>71</v>
      </c>
      <c r="C85" s="86">
        <f>VLOOKUP(A85,Лист2!D:G,4,0)</f>
        <v>1.46543</v>
      </c>
      <c r="D85" s="87" t="str">
        <f t="shared" si="18"/>
        <v/>
      </c>
      <c r="E85" s="87" t="str">
        <f t="shared" si="19"/>
        <v/>
      </c>
      <c r="F85" s="87" t="str">
        <f t="shared" si="20"/>
        <v/>
      </c>
      <c r="G85" s="17" t="e">
        <f t="shared" si="21"/>
        <v>#N/A</v>
      </c>
    </row>
    <row r="86" spans="1:8" ht="15" thickBot="1">
      <c r="A86" s="85">
        <v>621025</v>
      </c>
      <c r="B86" s="96" t="s">
        <v>72</v>
      </c>
      <c r="C86" s="86">
        <f>VLOOKUP(A86,Лист2!D:G,4,0)</f>
        <v>1.36511</v>
      </c>
      <c r="D86" s="87">
        <f t="shared" si="18"/>
        <v>0.10031999999999996</v>
      </c>
      <c r="E86" s="87">
        <f t="shared" si="19"/>
        <v>0.10031999999999996</v>
      </c>
      <c r="F86" s="87">
        <f t="shared" si="20"/>
        <v>0.10031999999999996</v>
      </c>
      <c r="G86" s="17" t="e">
        <f t="shared" si="21"/>
        <v>#N/A</v>
      </c>
    </row>
    <row r="87" spans="1:8" ht="15" thickBot="1">
      <c r="A87" s="85">
        <v>621026</v>
      </c>
      <c r="B87" s="96" t="s">
        <v>73</v>
      </c>
      <c r="C87" s="86">
        <f>VLOOKUP(A87,Лист2!D:G,4,0)</f>
        <v>1.27206</v>
      </c>
      <c r="D87" s="87">
        <f t="shared" si="18"/>
        <v>9.3050000000000077E-2</v>
      </c>
      <c r="E87" s="87">
        <f t="shared" si="19"/>
        <v>9.3050000000000077E-2</v>
      </c>
      <c r="F87" s="87">
        <f t="shared" si="20"/>
        <v>9.3050000000000077E-2</v>
      </c>
      <c r="G87" s="17" t="e">
        <f t="shared" si="21"/>
        <v>#N/A</v>
      </c>
    </row>
    <row r="88" spans="1:8" ht="15" thickBot="1">
      <c r="A88" s="85">
        <v>621027</v>
      </c>
      <c r="B88" s="96" t="s">
        <v>74</v>
      </c>
      <c r="C88" s="86">
        <f>VLOOKUP(A88,Лист2!D:G,4,0)</f>
        <v>1.1721999999999999</v>
      </c>
      <c r="D88" s="87">
        <f t="shared" si="18"/>
        <v>9.986000000000006E-2</v>
      </c>
      <c r="E88" s="87">
        <f t="shared" si="19"/>
        <v>9.986000000000006E-2</v>
      </c>
      <c r="F88" s="87">
        <f t="shared" si="20"/>
        <v>9.986000000000006E-2</v>
      </c>
      <c r="G88" s="17" t="e">
        <f t="shared" si="21"/>
        <v>#N/A</v>
      </c>
    </row>
    <row r="89" spans="1:8" ht="15" customHeight="1" thickBot="1">
      <c r="A89" s="82">
        <v>621028</v>
      </c>
      <c r="B89" s="97" t="s">
        <v>74</v>
      </c>
      <c r="C89" s="86">
        <f>VLOOKUP(A89,Лист2!D:G,4,0)</f>
        <v>1.4006000000000001</v>
      </c>
      <c r="D89" s="87" t="str">
        <f t="shared" si="18"/>
        <v/>
      </c>
      <c r="E89" s="87" t="str">
        <f t="shared" si="19"/>
        <v/>
      </c>
      <c r="F89" s="87" t="str">
        <f t="shared" si="20"/>
        <v/>
      </c>
      <c r="G89" s="17" t="e">
        <f t="shared" si="21"/>
        <v>#N/A</v>
      </c>
    </row>
    <row r="90" spans="1:8" ht="15" thickBot="1">
      <c r="A90" s="85">
        <v>621029</v>
      </c>
      <c r="B90" s="96" t="s">
        <v>75</v>
      </c>
      <c r="C90" s="86">
        <f>VLOOKUP(A90,Лист2!D:G,4,0)</f>
        <v>1.32416</v>
      </c>
      <c r="D90" s="87">
        <f t="shared" si="18"/>
        <v>7.6440000000000063E-2</v>
      </c>
      <c r="E90" s="87">
        <f t="shared" si="19"/>
        <v>7.6440000000000063E-2</v>
      </c>
      <c r="F90" s="87">
        <f t="shared" si="20"/>
        <v>7.6440000000000063E-2</v>
      </c>
      <c r="G90" s="17" t="e">
        <f t="shared" si="21"/>
        <v>#N/A</v>
      </c>
    </row>
    <row r="91" spans="1:8" ht="15" thickBot="1">
      <c r="A91" s="85">
        <v>621030</v>
      </c>
      <c r="B91" s="96" t="s">
        <v>76</v>
      </c>
      <c r="C91" s="86">
        <f>VLOOKUP(A91,Лист2!D:G,4,0)</f>
        <v>1.2312000000000001</v>
      </c>
      <c r="D91" s="87">
        <f t="shared" si="18"/>
        <v>9.2959999999999932E-2</v>
      </c>
      <c r="E91" s="87">
        <f t="shared" si="19"/>
        <v>9.2959999999999932E-2</v>
      </c>
      <c r="F91" s="87">
        <f t="shared" si="20"/>
        <v>9.2959999999999932E-2</v>
      </c>
      <c r="G91" s="17" t="e">
        <f t="shared" si="21"/>
        <v>#N/A</v>
      </c>
    </row>
    <row r="92" spans="1:8" ht="15" thickBot="1">
      <c r="A92" s="85">
        <v>621031</v>
      </c>
      <c r="B92" s="96" t="s">
        <v>77</v>
      </c>
      <c r="C92" s="86">
        <f>VLOOKUP(A92,Лист2!D:G,4,0)</f>
        <v>1.15821</v>
      </c>
      <c r="D92" s="87">
        <f t="shared" si="18"/>
        <v>7.299000000000011E-2</v>
      </c>
      <c r="E92" s="87">
        <f t="shared" si="19"/>
        <v>7.299000000000011E-2</v>
      </c>
      <c r="F92" s="87">
        <f t="shared" si="20"/>
        <v>7.299000000000011E-2</v>
      </c>
      <c r="G92" s="17" t="e">
        <f t="shared" si="21"/>
        <v>#N/A</v>
      </c>
    </row>
    <row r="93" spans="1:8" ht="15" customHeight="1" thickBot="1">
      <c r="A93" s="82">
        <v>621032</v>
      </c>
      <c r="B93" s="97" t="s">
        <v>77</v>
      </c>
      <c r="C93" s="86">
        <f>VLOOKUP(A93,Лист2!D:G,4,0)</f>
        <v>1.34748</v>
      </c>
      <c r="D93" s="87" t="str">
        <f t="shared" si="18"/>
        <v/>
      </c>
      <c r="E93" s="87" t="str">
        <f t="shared" si="19"/>
        <v/>
      </c>
      <c r="F93" s="87" t="str">
        <f t="shared" si="20"/>
        <v/>
      </c>
      <c r="G93" s="17" t="e">
        <f t="shared" si="21"/>
        <v>#N/A</v>
      </c>
    </row>
    <row r="94" spans="1:8" ht="15" thickBot="1">
      <c r="A94" s="85">
        <v>621033</v>
      </c>
      <c r="B94" s="96" t="s">
        <v>47</v>
      </c>
      <c r="C94" s="86">
        <f>VLOOKUP(A94,Лист2!D:G,4,0)</f>
        <v>1.22339</v>
      </c>
      <c r="D94" s="87">
        <f t="shared" si="18"/>
        <v>0.12409000000000003</v>
      </c>
      <c r="E94" s="87">
        <f t="shared" si="19"/>
        <v>0.12409000000000003</v>
      </c>
      <c r="F94" s="87">
        <f t="shared" si="20"/>
        <v>0.12409000000000003</v>
      </c>
      <c r="G94" s="17" t="e">
        <f t="shared" si="21"/>
        <v>#N/A</v>
      </c>
    </row>
    <row r="95" spans="1:8" ht="15" customHeight="1" thickBot="1">
      <c r="A95" s="82">
        <v>620070</v>
      </c>
      <c r="B95" s="95" t="s">
        <v>47</v>
      </c>
      <c r="C95" s="86">
        <f>VLOOKUP(A95,Лист2!D:G,4,0)</f>
        <v>1.3976200000000001</v>
      </c>
      <c r="D95" s="87" t="str">
        <f t="shared" si="18"/>
        <v/>
      </c>
      <c r="E95" s="87" t="str">
        <f t="shared" si="19"/>
        <v/>
      </c>
      <c r="F95" s="87" t="str">
        <f t="shared" si="20"/>
        <v/>
      </c>
      <c r="G95" s="17" t="e">
        <f t="shared" si="21"/>
        <v>#N/A</v>
      </c>
    </row>
    <row r="96" spans="1:8" ht="15" thickBot="1">
      <c r="A96" s="82">
        <v>620069</v>
      </c>
      <c r="B96" s="106" t="s">
        <v>78</v>
      </c>
      <c r="C96" s="86">
        <f>VLOOKUP(A96,Лист2!D:G,4,0)</f>
        <v>1.3003499999999999</v>
      </c>
      <c r="D96" s="87">
        <f t="shared" si="18"/>
        <v>9.727000000000019E-2</v>
      </c>
      <c r="E96" s="87">
        <f t="shared" si="19"/>
        <v>9.727000000000019E-2</v>
      </c>
      <c r="F96" s="87">
        <f t="shared" si="20"/>
        <v>9.727000000000019E-2</v>
      </c>
      <c r="G96" s="17" t="e">
        <f t="shared" si="21"/>
        <v>#N/A</v>
      </c>
    </row>
    <row r="97" spans="1:8" ht="15" thickBot="1">
      <c r="A97" s="85">
        <v>620068</v>
      </c>
      <c r="B97" s="83" t="s">
        <v>79</v>
      </c>
      <c r="C97" s="86">
        <f>VLOOKUP(A97,Лист2!D:G,4,0)</f>
        <v>1.2980499999999999</v>
      </c>
      <c r="D97" s="87">
        <f t="shared" si="18"/>
        <v>2.2999999999999687E-3</v>
      </c>
      <c r="E97" s="87">
        <f t="shared" si="19"/>
        <v>2.2999999999999687E-3</v>
      </c>
      <c r="F97" s="87">
        <f t="shared" si="20"/>
        <v>2.2999999999999687E-3</v>
      </c>
      <c r="G97" s="17" t="e">
        <f t="shared" si="21"/>
        <v>#N/A</v>
      </c>
    </row>
    <row r="98" spans="1:8" ht="15" thickBot="1">
      <c r="A98" s="82">
        <v>620067</v>
      </c>
      <c r="B98" s="84" t="s">
        <v>80</v>
      </c>
      <c r="C98" s="86">
        <f>VLOOKUP(A98,Лист2!D:G,4,0)</f>
        <v>1.21146</v>
      </c>
      <c r="D98" s="87">
        <f t="shared" si="18"/>
        <v>8.6589999999999945E-2</v>
      </c>
      <c r="E98" s="87">
        <f t="shared" si="19"/>
        <v>8.6589999999999945E-2</v>
      </c>
      <c r="F98" s="87">
        <f t="shared" si="20"/>
        <v>8.6589999999999945E-2</v>
      </c>
      <c r="G98" s="17" t="e">
        <f t="shared" si="21"/>
        <v>#N/A</v>
      </c>
    </row>
    <row r="99" spans="1:8" ht="15" customHeight="1" thickBot="1">
      <c r="A99" s="85">
        <v>620066</v>
      </c>
      <c r="B99" s="83" t="s">
        <v>80</v>
      </c>
      <c r="C99" s="86">
        <f>VLOOKUP(A99,Лист2!D:G,4,0)</f>
        <v>1.6203799999999999</v>
      </c>
      <c r="D99" s="87" t="str">
        <f t="shared" si="18"/>
        <v/>
      </c>
      <c r="E99" s="87" t="str">
        <f t="shared" si="19"/>
        <v/>
      </c>
      <c r="F99" s="87" t="str">
        <f t="shared" si="20"/>
        <v/>
      </c>
      <c r="G99" s="17" t="e">
        <f t="shared" si="21"/>
        <v>#N/A</v>
      </c>
    </row>
    <row r="100" spans="1:8" ht="15" thickBot="1">
      <c r="A100" s="85">
        <v>620065</v>
      </c>
      <c r="B100" s="83" t="s">
        <v>81</v>
      </c>
      <c r="C100" s="86">
        <f>VLOOKUP(A100,Лист2!D:G,4,0)</f>
        <v>1.50709</v>
      </c>
      <c r="D100" s="87">
        <f t="shared" si="18"/>
        <v>0.11328999999999989</v>
      </c>
      <c r="E100" s="87">
        <f t="shared" si="19"/>
        <v>0.11328999999999989</v>
      </c>
      <c r="F100" s="87">
        <f t="shared" si="20"/>
        <v>0.11328999999999989</v>
      </c>
      <c r="G100" s="17" t="e">
        <f t="shared" si="21"/>
        <v>#N/A</v>
      </c>
    </row>
    <row r="101" spans="1:8" ht="15" thickBot="1">
      <c r="A101" s="82">
        <v>620064</v>
      </c>
      <c r="B101" s="106" t="s">
        <v>82</v>
      </c>
      <c r="C101" s="86">
        <f>VLOOKUP(A101,Лист2!D:G,4,0)</f>
        <v>1.2574399999999999</v>
      </c>
      <c r="D101" s="87">
        <f t="shared" si="18"/>
        <v>0.24965000000000015</v>
      </c>
      <c r="E101" s="87">
        <f t="shared" si="19"/>
        <v>0.24965000000000015</v>
      </c>
      <c r="F101" s="87">
        <f t="shared" si="20"/>
        <v>0.24965000000000015</v>
      </c>
      <c r="G101" s="17" t="e">
        <f t="shared" si="21"/>
        <v>#N/A</v>
      </c>
    </row>
    <row r="102" spans="1:8" ht="15" thickBot="1">
      <c r="A102" s="85">
        <v>620063</v>
      </c>
      <c r="B102" s="105" t="s">
        <v>53</v>
      </c>
      <c r="C102" s="86">
        <f>VLOOKUP(A102,Лист2!D:G,4,0)</f>
        <v>0.88034999999999997</v>
      </c>
      <c r="D102" s="87">
        <f t="shared" si="18"/>
        <v>0.37708999999999993</v>
      </c>
      <c r="E102" s="87">
        <f t="shared" si="19"/>
        <v>0.37708999999999993</v>
      </c>
      <c r="F102" s="87">
        <f t="shared" si="20"/>
        <v>0.37708999999999993</v>
      </c>
      <c r="G102" s="17" t="e">
        <f t="shared" si="21"/>
        <v>#N/A</v>
      </c>
    </row>
    <row r="103" spans="1:8" ht="15" customHeight="1" thickBot="1">
      <c r="A103" s="85">
        <v>620062</v>
      </c>
      <c r="B103" s="83" t="s">
        <v>53</v>
      </c>
      <c r="C103" s="86">
        <f>VLOOKUP(A103,Лист2!D:G,4,0)</f>
        <v>1.64296</v>
      </c>
      <c r="D103" s="87" t="str">
        <f t="shared" si="18"/>
        <v/>
      </c>
      <c r="E103" s="87" t="str">
        <f t="shared" si="19"/>
        <v/>
      </c>
      <c r="F103" s="87" t="str">
        <f t="shared" si="20"/>
        <v/>
      </c>
      <c r="G103" s="17" t="e">
        <f t="shared" si="21"/>
        <v>#N/A</v>
      </c>
    </row>
    <row r="104" spans="1:8" ht="15" thickBot="1">
      <c r="A104" s="85">
        <v>620061</v>
      </c>
      <c r="B104" s="83" t="s">
        <v>54</v>
      </c>
      <c r="C104" s="86">
        <f>VLOOKUP(A104,Лист2!D:G,4,0)</f>
        <v>1.3802099999999999</v>
      </c>
      <c r="D104" s="87">
        <f t="shared" si="18"/>
        <v>0.26275000000000004</v>
      </c>
      <c r="E104" s="87">
        <f t="shared" si="19"/>
        <v>0.26275000000000004</v>
      </c>
      <c r="F104" s="87">
        <f t="shared" si="20"/>
        <v>0.26275000000000004</v>
      </c>
      <c r="G104" s="17" t="e">
        <f t="shared" si="21"/>
        <v>#N/A</v>
      </c>
    </row>
    <row r="105" spans="1:8" ht="15" thickBot="1">
      <c r="A105" s="82">
        <v>620060</v>
      </c>
      <c r="B105" s="106" t="s">
        <v>55</v>
      </c>
      <c r="C105" s="86">
        <f>VLOOKUP(A105,Лист2!D:G,4,0)</f>
        <v>1.1133999999999999</v>
      </c>
      <c r="D105" s="87">
        <f t="shared" si="18"/>
        <v>0.26680999999999999</v>
      </c>
      <c r="E105" s="87">
        <f t="shared" si="19"/>
        <v>0.26680999999999999</v>
      </c>
      <c r="F105" s="87">
        <f t="shared" si="20"/>
        <v>0.26680999999999999</v>
      </c>
      <c r="G105" s="17" t="e">
        <f t="shared" si="21"/>
        <v>#N/A</v>
      </c>
    </row>
    <row r="106" spans="1:8" ht="15" thickBot="1">
      <c r="A106" s="85">
        <v>620059</v>
      </c>
      <c r="B106" s="105" t="s">
        <v>56</v>
      </c>
      <c r="C106" s="86">
        <f>VLOOKUP(A106,Лист2!D:G,4,0)</f>
        <v>0.85846999999999996</v>
      </c>
      <c r="D106" s="87">
        <f t="shared" si="18"/>
        <v>0.25492999999999999</v>
      </c>
      <c r="E106" s="87">
        <f t="shared" si="19"/>
        <v>0.25492999999999999</v>
      </c>
      <c r="F106" s="87">
        <f t="shared" si="20"/>
        <v>0.25492999999999999</v>
      </c>
      <c r="G106" s="17" t="e">
        <f t="shared" si="21"/>
        <v>#N/A</v>
      </c>
    </row>
    <row r="107" spans="1:8" ht="15" customHeight="1" thickBot="1">
      <c r="A107" s="85">
        <v>620058</v>
      </c>
      <c r="B107" s="83" t="s">
        <v>56</v>
      </c>
      <c r="C107" s="86">
        <f>VLOOKUP(A107,Лист2!D:G,4,0)</f>
        <v>1.6518699999999999</v>
      </c>
      <c r="D107" s="87" t="str">
        <f t="shared" si="18"/>
        <v/>
      </c>
      <c r="E107" s="87" t="str">
        <f t="shared" si="19"/>
        <v/>
      </c>
      <c r="F107" s="87" t="str">
        <f t="shared" si="20"/>
        <v/>
      </c>
      <c r="G107" s="17" t="e">
        <f t="shared" si="21"/>
        <v>#N/A</v>
      </c>
    </row>
    <row r="108" spans="1:8" ht="15" thickBot="1">
      <c r="A108" s="85">
        <v>620057</v>
      </c>
      <c r="B108" s="83" t="s">
        <v>57</v>
      </c>
      <c r="C108" s="86">
        <f>VLOOKUP(A108,Лист2!D:G,4,0)</f>
        <v>1.3866499999999999</v>
      </c>
      <c r="D108" s="87">
        <f t="shared" si="18"/>
        <v>0.26522000000000001</v>
      </c>
      <c r="E108" s="87">
        <f t="shared" si="19"/>
        <v>0.26522000000000001</v>
      </c>
      <c r="F108" s="87">
        <f t="shared" si="20"/>
        <v>0.26522000000000001</v>
      </c>
      <c r="G108" s="17" t="e">
        <f t="shared" si="21"/>
        <v>#N/A</v>
      </c>
    </row>
    <row r="109" spans="1:8" ht="15" thickBot="1">
      <c r="A109" s="82">
        <v>620056</v>
      </c>
      <c r="B109" s="84" t="s">
        <v>83</v>
      </c>
      <c r="C109" s="86">
        <f>VLOOKUP(A109,Лист2!D:G,4,0)</f>
        <v>1.0625899999999999</v>
      </c>
      <c r="D109" s="87">
        <f t="shared" si="18"/>
        <v>0.32406000000000001</v>
      </c>
      <c r="E109" s="87">
        <f t="shared" si="19"/>
        <v>0.32406000000000001</v>
      </c>
      <c r="F109" s="87">
        <f t="shared" si="20"/>
        <v>0.32406000000000001</v>
      </c>
      <c r="G109" s="17" t="e">
        <f t="shared" si="21"/>
        <v>#N/A</v>
      </c>
      <c r="H109" s="17">
        <f>SUM(F62:F109)</f>
        <v>-4.4752600000000005</v>
      </c>
    </row>
    <row r="110" spans="1:8" ht="15" thickBot="1">
      <c r="A110" s="85"/>
      <c r="B110" s="83"/>
      <c r="C110" s="86"/>
      <c r="D110" s="87"/>
      <c r="E110" s="87"/>
      <c r="F110" s="87"/>
      <c r="G110" s="17"/>
    </row>
    <row r="111" spans="1:8" ht="15" thickBot="1">
      <c r="A111" s="82"/>
      <c r="B111" s="99"/>
      <c r="C111" s="84"/>
    </row>
    <row r="112" spans="1:8" ht="15" thickBot="1">
      <c r="A112" s="84"/>
      <c r="B112" s="97"/>
      <c r="C112" s="84"/>
    </row>
    <row r="113" spans="1:7" ht="15" thickBot="1">
      <c r="A113" s="84"/>
      <c r="B113" s="97"/>
      <c r="C113" s="84"/>
    </row>
    <row r="114" spans="1:7" ht="15" thickBot="1">
      <c r="A114" s="85">
        <v>621085</v>
      </c>
      <c r="B114" s="96" t="s">
        <v>86</v>
      </c>
      <c r="C114" s="86">
        <f>VLOOKUP(A114,Лист2!D:G,4,0)</f>
        <v>1.3785000000000001</v>
      </c>
      <c r="D114" s="87"/>
      <c r="E114" s="87"/>
      <c r="F114" s="87" t="s">
        <v>1509</v>
      </c>
      <c r="G114" s="17"/>
    </row>
    <row r="115" spans="1:7" ht="15" thickBot="1">
      <c r="A115" s="85">
        <v>621084</v>
      </c>
      <c r="B115" s="96" t="s">
        <v>1341</v>
      </c>
      <c r="C115" s="86">
        <f>VLOOKUP(A115,Лист2!D:G,4,0)</f>
        <v>1.6566099999999999</v>
      </c>
      <c r="D115" s="87">
        <f t="shared" ref="D115" si="22">IF(B114=B115,"",C114-C115)</f>
        <v>-0.27810999999999986</v>
      </c>
      <c r="E115" s="87">
        <f t="shared" ref="E115" si="23">IF(D115="","",IF(COUNTIF(B114,"*бол*"),D115+E113,D115))</f>
        <v>-0.27810999999999986</v>
      </c>
      <c r="F115" s="87" t="str">
        <f t="shared" ref="F115" si="24">IF(COUNTIF(B115,"*бол*"),"",E115)</f>
        <v/>
      </c>
      <c r="G115" s="17" t="e">
        <f>VLOOKUP(B115,Лист1!B44:C77,2,0)-F115</f>
        <v>#N/A</v>
      </c>
    </row>
    <row r="116" spans="1:7" ht="15" thickBot="1">
      <c r="A116" s="85">
        <v>621083</v>
      </c>
      <c r="B116" s="96" t="s">
        <v>1341</v>
      </c>
      <c r="C116" s="86">
        <f>VLOOKUP(A116,Лист2!D:G,4,0)</f>
        <v>0.89985000000000004</v>
      </c>
      <c r="D116" s="87" t="str">
        <f t="shared" ref="D116:D162" si="25">IF(B115=B116,"",C115-C116)</f>
        <v/>
      </c>
      <c r="E116" s="87" t="str">
        <f t="shared" ref="E116:E162" si="26">IF(D116="","",IF(COUNTIF(B115,"*бол*"),D116+E114,D116))</f>
        <v/>
      </c>
      <c r="F116" s="87" t="str">
        <f t="shared" ref="F116:F162" si="27">IF(COUNTIF(B116,"*бол*"),"",E116)</f>
        <v/>
      </c>
      <c r="G116" s="17" t="e">
        <f>VLOOKUP(B116,Лист1!B45:C78,2,0)-F116</f>
        <v>#N/A</v>
      </c>
    </row>
    <row r="117" spans="1:7" ht="15" thickBot="1">
      <c r="A117" s="82">
        <v>621082</v>
      </c>
      <c r="B117" s="97" t="s">
        <v>87</v>
      </c>
      <c r="C117" s="86">
        <f>VLOOKUP(A117,Лист2!D:G,4,0)</f>
        <v>1.87161</v>
      </c>
      <c r="D117" s="87">
        <f t="shared" si="25"/>
        <v>-0.97175999999999996</v>
      </c>
      <c r="E117" s="87">
        <f t="shared" si="26"/>
        <v>-1.2498699999999998</v>
      </c>
      <c r="F117" s="87">
        <f t="shared" si="27"/>
        <v>-1.2498699999999998</v>
      </c>
      <c r="G117" s="17" t="e">
        <f>VLOOKUP(B117,Лист1!B46:C79,2,0)-F117</f>
        <v>#N/A</v>
      </c>
    </row>
    <row r="118" spans="1:7" ht="15" thickBot="1">
      <c r="A118" s="85">
        <v>621081</v>
      </c>
      <c r="B118" s="96" t="s">
        <v>87</v>
      </c>
      <c r="C118" s="86">
        <f>VLOOKUP(A118,Лист2!D:G,4,0)</f>
        <v>0.24573</v>
      </c>
      <c r="D118" s="87" t="str">
        <f t="shared" si="25"/>
        <v/>
      </c>
      <c r="E118" s="87" t="str">
        <f t="shared" si="26"/>
        <v/>
      </c>
      <c r="F118" s="87" t="str">
        <f t="shared" si="27"/>
        <v/>
      </c>
      <c r="G118" s="17" t="e">
        <f>VLOOKUP(B118,Лист1!B46:C80,2,0)-F118</f>
        <v>#N/A</v>
      </c>
    </row>
    <row r="119" spans="1:7" ht="15" thickBot="1">
      <c r="A119" s="85">
        <v>621080</v>
      </c>
      <c r="B119" s="96" t="s">
        <v>88</v>
      </c>
      <c r="C119" s="86">
        <f>VLOOKUP(A119,Лист2!D:G,4,0)</f>
        <v>1.7768999999999999</v>
      </c>
      <c r="D119" s="87">
        <f t="shared" si="25"/>
        <v>-1.5311699999999999</v>
      </c>
      <c r="E119" s="87">
        <f t="shared" si="26"/>
        <v>-1.5311699999999999</v>
      </c>
      <c r="F119" s="87">
        <f t="shared" si="27"/>
        <v>-1.5311699999999999</v>
      </c>
      <c r="G119" s="17" t="e">
        <f>VLOOKUP(B119,Лист1!B47:C80,2,0)-F119</f>
        <v>#N/A</v>
      </c>
    </row>
    <row r="120" spans="1:7" ht="15" thickBot="1">
      <c r="A120" s="85">
        <v>621079</v>
      </c>
      <c r="B120" s="96" t="s">
        <v>88</v>
      </c>
      <c r="C120" s="86">
        <f>VLOOKUP(A120,Лист2!D:G,4,0)</f>
        <v>0.26550000000000001</v>
      </c>
      <c r="D120" s="87" t="str">
        <f t="shared" si="25"/>
        <v/>
      </c>
      <c r="E120" s="87" t="str">
        <f t="shared" si="26"/>
        <v/>
      </c>
      <c r="F120" s="87" t="str">
        <f t="shared" si="27"/>
        <v/>
      </c>
      <c r="G120" s="17" t="e">
        <f>VLOOKUP(B120,Лист1!B48:C80,2,0)-F120</f>
        <v>#N/A</v>
      </c>
    </row>
    <row r="121" spans="1:7" ht="15" thickBot="1">
      <c r="A121" s="82">
        <v>621078</v>
      </c>
      <c r="B121" s="97" t="s">
        <v>89</v>
      </c>
      <c r="C121" s="86">
        <f>VLOOKUP(A121,Лист2!D:G,4,0)</f>
        <v>1.0503499999999999</v>
      </c>
      <c r="D121" s="87">
        <f t="shared" si="25"/>
        <v>-0.78484999999999983</v>
      </c>
      <c r="E121" s="87">
        <f t="shared" si="26"/>
        <v>-0.78484999999999983</v>
      </c>
      <c r="F121" s="87">
        <f t="shared" si="27"/>
        <v>-0.78484999999999983</v>
      </c>
      <c r="G121" s="17" t="e">
        <f>VLOOKUP(B121,Лист1!B49:C80,2,0)-F121</f>
        <v>#N/A</v>
      </c>
    </row>
    <row r="122" spans="1:7" ht="15" thickBot="1">
      <c r="A122" s="85">
        <v>621077</v>
      </c>
      <c r="B122" s="96" t="s">
        <v>90</v>
      </c>
      <c r="C122" s="86">
        <f>VLOOKUP(A122,Лист2!D:G,4,0)</f>
        <v>1.8384499999999999</v>
      </c>
      <c r="D122" s="87">
        <f t="shared" si="25"/>
        <v>-0.78810000000000002</v>
      </c>
      <c r="E122" s="87">
        <f t="shared" si="26"/>
        <v>-0.78810000000000002</v>
      </c>
      <c r="F122" s="87">
        <f t="shared" si="27"/>
        <v>-0.78810000000000002</v>
      </c>
      <c r="G122" s="17" t="e">
        <f>VLOOKUP(B122,Лист1!B50:C80,2,0)-F122</f>
        <v>#N/A</v>
      </c>
    </row>
    <row r="123" spans="1:7" ht="15" thickBot="1">
      <c r="A123" s="85">
        <v>621075</v>
      </c>
      <c r="B123" s="96" t="s">
        <v>90</v>
      </c>
      <c r="C123" s="86">
        <f>VLOOKUP(A123,Лист2!D:G,4,0)</f>
        <v>1.1782600000000001</v>
      </c>
      <c r="D123" s="87" t="str">
        <f t="shared" si="25"/>
        <v/>
      </c>
      <c r="E123" s="87" t="str">
        <f t="shared" si="26"/>
        <v/>
      </c>
      <c r="F123" s="87" t="str">
        <f t="shared" si="27"/>
        <v/>
      </c>
      <c r="G123" s="17" t="e">
        <f>VLOOKUP(B123,Лист1!B51:C85,2,0)-F123</f>
        <v>#N/A</v>
      </c>
    </row>
    <row r="124" spans="1:7" ht="15" thickBot="1">
      <c r="A124" s="85">
        <v>621074</v>
      </c>
      <c r="B124" s="96" t="s">
        <v>91</v>
      </c>
      <c r="C124" s="86">
        <f>VLOOKUP(A124,Лист2!D:G,4,0)</f>
        <v>1.9210700000000001</v>
      </c>
      <c r="D124" s="87">
        <f t="shared" si="25"/>
        <v>-0.74280999999999997</v>
      </c>
      <c r="E124" s="87">
        <f t="shared" si="26"/>
        <v>-0.74280999999999997</v>
      </c>
      <c r="F124" s="87">
        <f t="shared" si="27"/>
        <v>-0.74280999999999997</v>
      </c>
      <c r="G124" s="17" t="e">
        <f>VLOOKUP(B124,Лист1!B52:C86,2,0)-F124</f>
        <v>#N/A</v>
      </c>
    </row>
    <row r="125" spans="1:7" ht="15" thickBot="1">
      <c r="A125" s="82">
        <v>621073</v>
      </c>
      <c r="B125" s="97" t="s">
        <v>91</v>
      </c>
      <c r="C125" s="86">
        <f>VLOOKUP(A125,Лист2!D:G,4,0)</f>
        <v>0.43780999999999998</v>
      </c>
      <c r="D125" s="87" t="str">
        <f t="shared" si="25"/>
        <v/>
      </c>
      <c r="E125" s="87" t="str">
        <f t="shared" si="26"/>
        <v/>
      </c>
      <c r="F125" s="87" t="str">
        <f t="shared" si="27"/>
        <v/>
      </c>
      <c r="G125" s="17" t="e">
        <f>VLOOKUP(B125,Лист1!B53:C87,2,0)-F125</f>
        <v>#N/A</v>
      </c>
    </row>
    <row r="126" spans="1:7" ht="15" thickBot="1">
      <c r="A126" s="85">
        <v>621072</v>
      </c>
      <c r="B126" s="96" t="s">
        <v>31</v>
      </c>
      <c r="C126" s="86">
        <f>VLOOKUP(A126,Лист2!D:G,4,0)</f>
        <v>1.29054</v>
      </c>
      <c r="D126" s="87">
        <f t="shared" si="25"/>
        <v>-0.85272999999999999</v>
      </c>
      <c r="E126" s="87">
        <f t="shared" si="26"/>
        <v>-0.85272999999999999</v>
      </c>
      <c r="F126" s="87">
        <f t="shared" si="27"/>
        <v>-0.85272999999999999</v>
      </c>
      <c r="G126" s="17" t="e">
        <f>VLOOKUP(B126,Лист1!B54:C88,2,0)-F126</f>
        <v>#N/A</v>
      </c>
    </row>
    <row r="127" spans="1:7" ht="15" thickBot="1">
      <c r="A127" s="85">
        <v>621071</v>
      </c>
      <c r="B127" s="96" t="s">
        <v>92</v>
      </c>
      <c r="C127" s="86">
        <f>VLOOKUP(A127,Лист2!D:G,4,0)</f>
        <v>1.85991</v>
      </c>
      <c r="D127" s="87">
        <f t="shared" si="25"/>
        <v>-0.56936999999999993</v>
      </c>
      <c r="E127" s="87">
        <f t="shared" si="26"/>
        <v>-0.56936999999999993</v>
      </c>
      <c r="F127" s="87">
        <f t="shared" si="27"/>
        <v>-0.56936999999999993</v>
      </c>
      <c r="G127" s="17" t="e">
        <f>VLOOKUP(B127,Лист1!B55:C89,2,0)-F127</f>
        <v>#N/A</v>
      </c>
    </row>
    <row r="128" spans="1:7" ht="15" thickBot="1">
      <c r="A128" s="85">
        <v>621070</v>
      </c>
      <c r="B128" s="96" t="s">
        <v>92</v>
      </c>
      <c r="C128" s="86">
        <f>VLOOKUP(A128,Лист2!D:G,4,0)</f>
        <v>0.96945000000000003</v>
      </c>
      <c r="D128" s="87" t="str">
        <f t="shared" si="25"/>
        <v/>
      </c>
      <c r="E128" s="87" t="str">
        <f t="shared" si="26"/>
        <v/>
      </c>
      <c r="F128" s="87" t="str">
        <f t="shared" si="27"/>
        <v/>
      </c>
      <c r="G128" s="17" t="e">
        <f>VLOOKUP(B128,Лист1!B56:C90,2,0)-F128</f>
        <v>#N/A</v>
      </c>
    </row>
    <row r="129" spans="1:7" ht="15" thickBot="1">
      <c r="A129" s="82">
        <v>621069</v>
      </c>
      <c r="B129" s="97" t="s">
        <v>93</v>
      </c>
      <c r="C129" s="86">
        <f>VLOOKUP(A129,Лист2!D:G,4,0)</f>
        <v>1.2897799999999999</v>
      </c>
      <c r="D129" s="87">
        <f t="shared" si="25"/>
        <v>-0.32032999999999989</v>
      </c>
      <c r="E129" s="87">
        <f t="shared" si="26"/>
        <v>-0.32032999999999989</v>
      </c>
      <c r="F129" s="87">
        <f t="shared" si="27"/>
        <v>-0.32032999999999989</v>
      </c>
      <c r="G129" s="17" t="e">
        <f>VLOOKUP(B129,Лист1!B57:C91,2,0)-F129</f>
        <v>#N/A</v>
      </c>
    </row>
    <row r="130" spans="1:7" ht="15" thickBot="1">
      <c r="A130" s="85">
        <v>621068</v>
      </c>
      <c r="B130" s="96" t="s">
        <v>94</v>
      </c>
      <c r="C130" s="86">
        <f>VLOOKUP(A130,Лист2!D:G,4,0)</f>
        <v>1.3423499999999999</v>
      </c>
      <c r="D130" s="87">
        <f t="shared" si="25"/>
        <v>-5.2570000000000006E-2</v>
      </c>
      <c r="E130" s="87">
        <f t="shared" si="26"/>
        <v>-5.2570000000000006E-2</v>
      </c>
      <c r="F130" s="87">
        <f t="shared" si="27"/>
        <v>-5.2570000000000006E-2</v>
      </c>
      <c r="G130" s="17" t="e">
        <f>VLOOKUP(B130,Лист1!B58:C92,2,0)-F130</f>
        <v>#N/A</v>
      </c>
    </row>
    <row r="131" spans="1:7" ht="15" thickBot="1">
      <c r="A131" s="85">
        <v>621067</v>
      </c>
      <c r="B131" s="96" t="s">
        <v>95</v>
      </c>
      <c r="C131" s="86">
        <f>VLOOKUP(A131,Лист2!D:G,4,0)</f>
        <v>1.24414</v>
      </c>
      <c r="D131" s="87">
        <f t="shared" si="25"/>
        <v>9.8209999999999908E-2</v>
      </c>
      <c r="E131" s="87">
        <f t="shared" si="26"/>
        <v>9.8209999999999908E-2</v>
      </c>
      <c r="F131" s="87">
        <f t="shared" si="27"/>
        <v>9.8209999999999908E-2</v>
      </c>
      <c r="G131" s="17" t="e">
        <f>VLOOKUP(B131,Лист1!B59:C93,2,0)-F131</f>
        <v>#N/A</v>
      </c>
    </row>
    <row r="132" spans="1:7" ht="15" thickBot="1">
      <c r="A132" s="85">
        <v>621066</v>
      </c>
      <c r="B132" s="96" t="s">
        <v>95</v>
      </c>
      <c r="C132" s="86">
        <f>VLOOKUP(A132,Лист2!D:G,4,0)</f>
        <v>1.4761500000000001</v>
      </c>
      <c r="D132" s="87" t="str">
        <f t="shared" si="25"/>
        <v/>
      </c>
      <c r="E132" s="87" t="str">
        <f t="shared" si="26"/>
        <v/>
      </c>
      <c r="F132" s="87" t="str">
        <f t="shared" si="27"/>
        <v/>
      </c>
      <c r="G132" s="17" t="e">
        <f>VLOOKUP(B132,Лист1!B60:C94,2,0)-F132</f>
        <v>#N/A</v>
      </c>
    </row>
    <row r="133" spans="1:7" ht="15" thickBot="1">
      <c r="A133" s="82">
        <v>621065</v>
      </c>
      <c r="B133" s="97" t="s">
        <v>96</v>
      </c>
      <c r="C133" s="86">
        <f>VLOOKUP(A133,Лист2!D:G,4,0)</f>
        <v>1.37477</v>
      </c>
      <c r="D133" s="87">
        <f t="shared" si="25"/>
        <v>0.10138000000000003</v>
      </c>
      <c r="E133" s="87">
        <f t="shared" si="26"/>
        <v>0.10138000000000003</v>
      </c>
      <c r="F133" s="87">
        <f t="shared" si="27"/>
        <v>0.10138000000000003</v>
      </c>
      <c r="G133" s="17" t="e">
        <f>VLOOKUP(B133,Лист1!B61:C95,2,0)-F133</f>
        <v>#N/A</v>
      </c>
    </row>
    <row r="134" spans="1:7" ht="15" thickBot="1">
      <c r="A134" s="85">
        <v>621064</v>
      </c>
      <c r="B134" s="96" t="s">
        <v>97</v>
      </c>
      <c r="C134" s="86">
        <f>VLOOKUP(A134,Лист2!D:G,4,0)</f>
        <v>1.25108</v>
      </c>
      <c r="D134" s="87">
        <f t="shared" si="25"/>
        <v>0.12369000000000008</v>
      </c>
      <c r="E134" s="87">
        <f t="shared" si="26"/>
        <v>0.12369000000000008</v>
      </c>
      <c r="F134" s="87">
        <f t="shared" si="27"/>
        <v>0.12369000000000008</v>
      </c>
      <c r="G134" s="17" t="e">
        <f>VLOOKUP(B134,Лист1!B62:C96,2,0)-F134</f>
        <v>#N/A</v>
      </c>
    </row>
    <row r="135" spans="1:7" ht="15" thickBot="1">
      <c r="A135" s="85">
        <v>621063</v>
      </c>
      <c r="B135" s="96" t="s">
        <v>98</v>
      </c>
      <c r="C135" s="86">
        <f>VLOOKUP(A135,Лист2!D:G,4,0)</f>
        <v>1.1755899999999999</v>
      </c>
      <c r="D135" s="87">
        <f t="shared" si="25"/>
        <v>7.5490000000000057E-2</v>
      </c>
      <c r="E135" s="87">
        <f t="shared" si="26"/>
        <v>7.5490000000000057E-2</v>
      </c>
      <c r="F135" s="87">
        <f t="shared" si="27"/>
        <v>7.5490000000000057E-2</v>
      </c>
      <c r="G135" s="17" t="e">
        <f>VLOOKUP(B135,Лист1!B63:C97,2,0)-F135</f>
        <v>#N/A</v>
      </c>
    </row>
    <row r="136" spans="1:7" ht="15" thickBot="1">
      <c r="A136" s="85">
        <v>621062</v>
      </c>
      <c r="B136" s="96" t="s">
        <v>98</v>
      </c>
      <c r="C136" s="86">
        <f>VLOOKUP(A136,Лист2!D:G,4,0)</f>
        <v>1.4864200000000001</v>
      </c>
      <c r="D136" s="87" t="str">
        <f t="shared" si="25"/>
        <v/>
      </c>
      <c r="E136" s="87" t="str">
        <f t="shared" si="26"/>
        <v/>
      </c>
      <c r="F136" s="87" t="str">
        <f t="shared" si="27"/>
        <v/>
      </c>
      <c r="G136" s="17" t="e">
        <f>VLOOKUP(B136,Лист1!B64:C98,2,0)-F136</f>
        <v>#N/A</v>
      </c>
    </row>
    <row r="137" spans="1:7" ht="15" thickBot="1">
      <c r="A137" s="82">
        <v>621061</v>
      </c>
      <c r="B137" s="97" t="s">
        <v>99</v>
      </c>
      <c r="C137" s="86">
        <f>VLOOKUP(A137,Лист2!D:G,4,0)</f>
        <v>1.3865400000000001</v>
      </c>
      <c r="D137" s="87">
        <f t="shared" si="25"/>
        <v>9.9879999999999969E-2</v>
      </c>
      <c r="E137" s="87">
        <f t="shared" si="26"/>
        <v>9.9879999999999969E-2</v>
      </c>
      <c r="F137" s="87">
        <f t="shared" si="27"/>
        <v>9.9879999999999969E-2</v>
      </c>
      <c r="G137" s="17" t="e">
        <f>VLOOKUP(B137,Лист1!B65:C99,2,0)-F137</f>
        <v>#N/A</v>
      </c>
    </row>
    <row r="138" spans="1:7" ht="15" thickBot="1">
      <c r="A138" s="85">
        <v>621060</v>
      </c>
      <c r="B138" s="96" t="s">
        <v>100</v>
      </c>
      <c r="C138" s="86">
        <f>VLOOKUP(A138,Лист2!D:G,4,0)</f>
        <v>1.28834</v>
      </c>
      <c r="D138" s="87">
        <f t="shared" si="25"/>
        <v>9.8200000000000065E-2</v>
      </c>
      <c r="E138" s="87">
        <f t="shared" si="26"/>
        <v>9.8200000000000065E-2</v>
      </c>
      <c r="F138" s="87">
        <f t="shared" si="27"/>
        <v>9.8200000000000065E-2</v>
      </c>
      <c r="G138" s="17" t="e">
        <f>VLOOKUP(B138,Лист1!B66:C100,2,0)-F138</f>
        <v>#N/A</v>
      </c>
    </row>
    <row r="139" spans="1:7" ht="15" thickBot="1">
      <c r="A139" s="85">
        <v>621059</v>
      </c>
      <c r="B139" s="96" t="s">
        <v>101</v>
      </c>
      <c r="C139" s="86">
        <f>VLOOKUP(A139,Лист2!D:G,4,0)</f>
        <v>1.1871700000000001</v>
      </c>
      <c r="D139" s="87">
        <f t="shared" si="25"/>
        <v>0.10116999999999998</v>
      </c>
      <c r="E139" s="87">
        <f t="shared" si="26"/>
        <v>0.10116999999999998</v>
      </c>
      <c r="F139" s="87">
        <f t="shared" si="27"/>
        <v>0.10116999999999998</v>
      </c>
      <c r="G139" s="17" t="e">
        <f>VLOOKUP(B139,Лист1!B67:C101,2,0)-F139</f>
        <v>#N/A</v>
      </c>
    </row>
    <row r="140" spans="1:7" ht="15" thickBot="1">
      <c r="A140" s="85">
        <v>621058</v>
      </c>
      <c r="B140" s="96" t="s">
        <v>101</v>
      </c>
      <c r="C140" s="86">
        <f>VLOOKUP(A140,Лист2!D:G,4,0)</f>
        <v>1.4910300000000001</v>
      </c>
      <c r="D140" s="87" t="str">
        <f t="shared" si="25"/>
        <v/>
      </c>
      <c r="E140" s="87" t="str">
        <f t="shared" si="26"/>
        <v/>
      </c>
      <c r="F140" s="87" t="str">
        <f t="shared" si="27"/>
        <v/>
      </c>
      <c r="G140" s="17" t="e">
        <f>VLOOKUP(B140,Лист1!B68:C102,2,0)-F140</f>
        <v>#N/A</v>
      </c>
    </row>
    <row r="141" spans="1:7" ht="15" thickBot="1">
      <c r="A141" s="82">
        <v>621057</v>
      </c>
      <c r="B141" s="97" t="s">
        <v>102</v>
      </c>
      <c r="C141" s="86">
        <f>VLOOKUP(A141,Лист2!D:G,4,0)</f>
        <v>1.37056</v>
      </c>
      <c r="D141" s="87">
        <f t="shared" si="25"/>
        <v>0.12047000000000008</v>
      </c>
      <c r="E141" s="87">
        <f t="shared" si="26"/>
        <v>0.12047000000000008</v>
      </c>
      <c r="F141" s="87">
        <f t="shared" si="27"/>
        <v>0.12047000000000008</v>
      </c>
      <c r="G141" s="17" t="e">
        <f>VLOOKUP(B141,Лист1!B69:C103,2,0)-F141</f>
        <v>#N/A</v>
      </c>
    </row>
    <row r="142" spans="1:7" ht="15" thickBot="1">
      <c r="A142" s="85">
        <v>621056</v>
      </c>
      <c r="B142" s="96" t="s">
        <v>103</v>
      </c>
      <c r="C142" s="86">
        <f>VLOOKUP(A142,Лист2!D:G,4,0)</f>
        <v>1.2960799999999999</v>
      </c>
      <c r="D142" s="87">
        <f t="shared" si="25"/>
        <v>7.4480000000000102E-2</v>
      </c>
      <c r="E142" s="87">
        <f t="shared" si="26"/>
        <v>7.4480000000000102E-2</v>
      </c>
      <c r="F142" s="87">
        <f t="shared" si="27"/>
        <v>7.4480000000000102E-2</v>
      </c>
      <c r="G142" s="17" t="e">
        <f>VLOOKUP(B142,Лист1!B70:C104,2,0)-F142</f>
        <v>#N/A</v>
      </c>
    </row>
    <row r="143" spans="1:7" ht="15" thickBot="1">
      <c r="A143" s="85">
        <v>621055</v>
      </c>
      <c r="B143" s="96" t="s">
        <v>104</v>
      </c>
      <c r="C143" s="86">
        <f>VLOOKUP(A143,Лист2!D:G,4,0)</f>
        <v>1.19824</v>
      </c>
      <c r="D143" s="87">
        <f t="shared" si="25"/>
        <v>9.7839999999999927E-2</v>
      </c>
      <c r="E143" s="87">
        <f t="shared" si="26"/>
        <v>9.7839999999999927E-2</v>
      </c>
      <c r="F143" s="87">
        <f t="shared" si="27"/>
        <v>9.7839999999999927E-2</v>
      </c>
      <c r="G143" s="17" t="e">
        <f>VLOOKUP(B143,Лист1!B71:C105,2,0)-F143</f>
        <v>#N/A</v>
      </c>
    </row>
    <row r="144" spans="1:7" ht="15" thickBot="1">
      <c r="A144" s="85">
        <v>621054</v>
      </c>
      <c r="B144" s="96" t="s">
        <v>104</v>
      </c>
      <c r="C144" s="86">
        <f>VLOOKUP(A144,Лист2!D:G,4,0)</f>
        <v>1.4629099999999999</v>
      </c>
      <c r="D144" s="87" t="str">
        <f t="shared" si="25"/>
        <v/>
      </c>
      <c r="E144" s="87" t="str">
        <f t="shared" si="26"/>
        <v/>
      </c>
      <c r="F144" s="87" t="str">
        <f t="shared" si="27"/>
        <v/>
      </c>
      <c r="G144" s="17" t="e">
        <f>VLOOKUP(B144,Лист1!B72:C106,2,0)-F144</f>
        <v>#N/A</v>
      </c>
    </row>
    <row r="145" spans="1:7" ht="15" thickBot="1">
      <c r="A145" s="82">
        <v>621053</v>
      </c>
      <c r="B145" s="97" t="s">
        <v>105</v>
      </c>
      <c r="C145" s="86">
        <f>VLOOKUP(A145,Лист2!D:G,4,0)</f>
        <v>1.3671500000000001</v>
      </c>
      <c r="D145" s="87">
        <f t="shared" si="25"/>
        <v>9.5759999999999845E-2</v>
      </c>
      <c r="E145" s="87">
        <f t="shared" si="26"/>
        <v>9.5759999999999845E-2</v>
      </c>
      <c r="F145" s="87">
        <f t="shared" si="27"/>
        <v>9.5759999999999845E-2</v>
      </c>
      <c r="G145" s="17" t="e">
        <f>VLOOKUP(B145,Лист1!B73:C107,2,0)-F145</f>
        <v>#N/A</v>
      </c>
    </row>
    <row r="146" spans="1:7" ht="15" thickBot="1">
      <c r="A146" s="85">
        <v>621052</v>
      </c>
      <c r="B146" s="96" t="s">
        <v>106</v>
      </c>
      <c r="C146" s="86">
        <f>VLOOKUP(A146,Лист2!D:G,4,0)</f>
        <v>1.26006</v>
      </c>
      <c r="D146" s="87">
        <f t="shared" si="25"/>
        <v>0.10709000000000013</v>
      </c>
      <c r="E146" s="87">
        <f t="shared" si="26"/>
        <v>0.10709000000000013</v>
      </c>
      <c r="F146" s="87">
        <f t="shared" si="27"/>
        <v>0.10709000000000013</v>
      </c>
      <c r="G146" s="17" t="e">
        <f>VLOOKUP(B146,Лист1!B74:C108,2,0)-F146</f>
        <v>#N/A</v>
      </c>
    </row>
    <row r="147" spans="1:7" ht="15" thickBot="1">
      <c r="A147" s="85">
        <v>621051</v>
      </c>
      <c r="B147" s="96" t="s">
        <v>107</v>
      </c>
      <c r="C147" s="86">
        <f>VLOOKUP(A147,Лист2!D:G,4,0)</f>
        <v>1.1572</v>
      </c>
      <c r="D147" s="87">
        <f t="shared" si="25"/>
        <v>0.10285999999999995</v>
      </c>
      <c r="E147" s="87">
        <f t="shared" si="26"/>
        <v>0.10285999999999995</v>
      </c>
      <c r="F147" s="87">
        <f t="shared" si="27"/>
        <v>0.10285999999999995</v>
      </c>
      <c r="G147" s="17" t="e">
        <f>VLOOKUP(B147,Лист1!B75:C109,2,0)-F147</f>
        <v>#N/A</v>
      </c>
    </row>
    <row r="148" spans="1:7" ht="15" thickBot="1">
      <c r="A148" s="85">
        <v>621050</v>
      </c>
      <c r="B148" s="96" t="s">
        <v>107</v>
      </c>
      <c r="C148" s="86">
        <f>VLOOKUP(A148,Лист2!D:G,4,0)</f>
        <v>1.3931899999999999</v>
      </c>
      <c r="D148" s="87" t="str">
        <f t="shared" si="25"/>
        <v/>
      </c>
      <c r="E148" s="87" t="str">
        <f t="shared" si="26"/>
        <v/>
      </c>
      <c r="F148" s="87" t="str">
        <f t="shared" si="27"/>
        <v/>
      </c>
      <c r="G148" s="17" t="e">
        <f>VLOOKUP(B148,Лист1!B76:C110,2,0)-F148</f>
        <v>#N/A</v>
      </c>
    </row>
    <row r="149" spans="1:7" ht="15" thickBot="1">
      <c r="A149" s="82">
        <v>621049</v>
      </c>
      <c r="B149" s="97" t="s">
        <v>108</v>
      </c>
      <c r="C149" s="86">
        <f>VLOOKUP(A149,Лист2!D:G,4,0)</f>
        <v>1.29193</v>
      </c>
      <c r="D149" s="87">
        <f t="shared" si="25"/>
        <v>0.10125999999999991</v>
      </c>
      <c r="E149" s="87">
        <f t="shared" si="26"/>
        <v>0.10125999999999991</v>
      </c>
      <c r="F149" s="87">
        <f t="shared" si="27"/>
        <v>0.10125999999999991</v>
      </c>
      <c r="G149" s="17" t="e">
        <f>VLOOKUP(B149,Лист1!B77:C111,2,0)-F149</f>
        <v>#N/A</v>
      </c>
    </row>
    <row r="150" spans="1:7" ht="15" thickBot="1">
      <c r="A150" s="85">
        <v>621048</v>
      </c>
      <c r="B150" s="96" t="s">
        <v>109</v>
      </c>
      <c r="C150" s="86">
        <f>VLOOKUP(A150,Лист2!D:G,4,0)</f>
        <v>1.19008</v>
      </c>
      <c r="D150" s="87">
        <f t="shared" si="25"/>
        <v>0.10185</v>
      </c>
      <c r="E150" s="87">
        <f t="shared" si="26"/>
        <v>0.10185</v>
      </c>
      <c r="F150" s="87">
        <f t="shared" si="27"/>
        <v>0.10185</v>
      </c>
      <c r="G150" s="17" t="e">
        <f>VLOOKUP(B150,Лист1!B78:C112,2,0)-F150</f>
        <v>#N/A</v>
      </c>
    </row>
    <row r="151" spans="1:7" ht="15" thickBot="1">
      <c r="A151" s="85">
        <v>621047</v>
      </c>
      <c r="B151" s="96" t="s">
        <v>110</v>
      </c>
      <c r="C151" s="86">
        <f>VLOOKUP(A151,Лист2!D:G,4,0)</f>
        <v>1.1147400000000001</v>
      </c>
      <c r="D151" s="87">
        <f t="shared" si="25"/>
        <v>7.5339999999999963E-2</v>
      </c>
      <c r="E151" s="87">
        <f t="shared" si="26"/>
        <v>7.5339999999999963E-2</v>
      </c>
      <c r="F151" s="87">
        <f t="shared" si="27"/>
        <v>7.5339999999999963E-2</v>
      </c>
      <c r="G151" s="17" t="e">
        <f>VLOOKUP(B151,Лист1!B79:C113,2,0)-F151</f>
        <v>#N/A</v>
      </c>
    </row>
    <row r="152" spans="1:7" ht="15" thickBot="1">
      <c r="A152" s="82">
        <v>621046</v>
      </c>
      <c r="B152" s="97" t="s">
        <v>110</v>
      </c>
      <c r="C152" s="86">
        <f>VLOOKUP(A152,Лист2!D:G,4,0)</f>
        <v>1.5598399999999999</v>
      </c>
      <c r="D152" s="87" t="str">
        <f t="shared" si="25"/>
        <v/>
      </c>
      <c r="E152" s="87" t="str">
        <f t="shared" si="26"/>
        <v/>
      </c>
      <c r="F152" s="87" t="str">
        <f t="shared" si="27"/>
        <v/>
      </c>
      <c r="G152" s="17" t="e">
        <f>VLOOKUP(B152,Лист1!B80:C114,2,0)-F152</f>
        <v>#N/A</v>
      </c>
    </row>
    <row r="153" spans="1:7" ht="15" thickBot="1">
      <c r="A153" s="85">
        <v>621045</v>
      </c>
      <c r="B153" s="96" t="s">
        <v>111</v>
      </c>
      <c r="C153" s="86">
        <f>VLOOKUP(A153,Лист2!D:G,4,0)</f>
        <v>1.4904500000000001</v>
      </c>
      <c r="D153" s="87">
        <f t="shared" si="25"/>
        <v>6.9389999999999841E-2</v>
      </c>
      <c r="E153" s="87">
        <f t="shared" si="26"/>
        <v>6.9389999999999841E-2</v>
      </c>
      <c r="F153" s="87">
        <f t="shared" si="27"/>
        <v>6.9389999999999841E-2</v>
      </c>
      <c r="G153" s="17" t="e">
        <f>VLOOKUP(B153,Лист1!B81:C115,2,0)-F153</f>
        <v>#N/A</v>
      </c>
    </row>
    <row r="154" spans="1:7" ht="15" thickBot="1">
      <c r="A154" s="82">
        <v>621044</v>
      </c>
      <c r="B154" s="97" t="s">
        <v>112</v>
      </c>
      <c r="C154" s="86">
        <f>VLOOKUP(A154,Лист2!D:G,4,0)</f>
        <v>1.26248</v>
      </c>
      <c r="D154" s="87">
        <f t="shared" si="25"/>
        <v>0.22797000000000001</v>
      </c>
      <c r="E154" s="87">
        <f t="shared" si="26"/>
        <v>0.22797000000000001</v>
      </c>
      <c r="F154" s="87">
        <f t="shared" si="27"/>
        <v>0.22797000000000001</v>
      </c>
      <c r="G154" s="17" t="e">
        <f>VLOOKUP(B154,Лист1!B86:C116,2,0)-F154</f>
        <v>#N/A</v>
      </c>
    </row>
    <row r="155" spans="1:7" ht="15" thickBot="1">
      <c r="A155" s="85">
        <v>621043</v>
      </c>
      <c r="B155" s="96" t="s">
        <v>53</v>
      </c>
      <c r="C155" s="86">
        <f>VLOOKUP(A155,Лист2!D:G,4,0)</f>
        <v>0.91366000000000003</v>
      </c>
      <c r="D155" s="87">
        <f t="shared" si="25"/>
        <v>0.34882000000000002</v>
      </c>
      <c r="E155" s="87">
        <f t="shared" si="26"/>
        <v>0.34882000000000002</v>
      </c>
      <c r="F155" s="87">
        <f t="shared" si="27"/>
        <v>0.34882000000000002</v>
      </c>
      <c r="G155" s="17" t="e">
        <f>VLOOKUP(B155,Лист1!B86:C117,2,0)-F155</f>
        <v>#N/A</v>
      </c>
    </row>
    <row r="156" spans="1:7" ht="15" thickBot="1">
      <c r="A156" s="85">
        <v>621042</v>
      </c>
      <c r="B156" s="96" t="s">
        <v>53</v>
      </c>
      <c r="C156" s="86">
        <f>VLOOKUP(A156,Лист2!D:G,4,0)</f>
        <v>1.6994</v>
      </c>
      <c r="D156" s="87" t="str">
        <f t="shared" si="25"/>
        <v/>
      </c>
      <c r="E156" s="87" t="str">
        <f t="shared" si="26"/>
        <v/>
      </c>
      <c r="F156" s="87" t="str">
        <f t="shared" si="27"/>
        <v/>
      </c>
      <c r="G156" s="17" t="e">
        <f>VLOOKUP(B156,Лист1!B86:C118,2,0)-F156</f>
        <v>#N/A</v>
      </c>
    </row>
    <row r="157" spans="1:7" ht="15" thickBot="1">
      <c r="A157" s="82">
        <v>621041</v>
      </c>
      <c r="B157" s="97" t="s">
        <v>54</v>
      </c>
      <c r="C157" s="86">
        <f>VLOOKUP(A157,Лист2!D:G,4,0)</f>
        <v>1.4356500000000001</v>
      </c>
      <c r="D157" s="87">
        <f t="shared" si="25"/>
        <v>0.26374999999999993</v>
      </c>
      <c r="E157" s="87">
        <f t="shared" si="26"/>
        <v>0.26374999999999993</v>
      </c>
      <c r="F157" s="87">
        <f t="shared" si="27"/>
        <v>0.26374999999999993</v>
      </c>
      <c r="G157" s="17" t="e">
        <f>VLOOKUP(B157,Лист1!B86:C119,2,0)-F157</f>
        <v>#N/A</v>
      </c>
    </row>
    <row r="158" spans="1:7" ht="15" thickBot="1">
      <c r="A158" s="85">
        <v>621040</v>
      </c>
      <c r="B158" s="96" t="s">
        <v>113</v>
      </c>
      <c r="C158" s="86">
        <f>VLOOKUP(A158,Лист2!D:G,4,0)</f>
        <v>1.18601</v>
      </c>
      <c r="D158" s="87">
        <f t="shared" si="25"/>
        <v>0.24964000000000008</v>
      </c>
      <c r="E158" s="87">
        <f t="shared" si="26"/>
        <v>0.24964000000000008</v>
      </c>
      <c r="F158" s="87">
        <f t="shared" si="27"/>
        <v>0.24964000000000008</v>
      </c>
      <c r="G158" s="17" t="e">
        <f>VLOOKUP(B158,Лист1!B86:C120,2,0)-F158</f>
        <v>#N/A</v>
      </c>
    </row>
    <row r="159" spans="1:7" ht="15" thickBot="1">
      <c r="A159" s="82">
        <v>621039</v>
      </c>
      <c r="B159" s="97" t="s">
        <v>114</v>
      </c>
      <c r="C159" s="86">
        <f>VLOOKUP(A159,Лист2!D:G,4,0)</f>
        <v>0.93408000000000002</v>
      </c>
      <c r="D159" s="87">
        <f t="shared" si="25"/>
        <v>0.25192999999999999</v>
      </c>
      <c r="E159" s="87">
        <f t="shared" si="26"/>
        <v>0.25192999999999999</v>
      </c>
      <c r="F159" s="87">
        <f t="shared" si="27"/>
        <v>0.25192999999999999</v>
      </c>
      <c r="G159" s="17" t="e">
        <f>VLOOKUP(B159,Лист1!B87:C121,2,0)-F159</f>
        <v>#N/A</v>
      </c>
    </row>
    <row r="160" spans="1:7" ht="15" thickBot="1">
      <c r="A160" s="82">
        <v>621038</v>
      </c>
      <c r="B160" s="97" t="s">
        <v>114</v>
      </c>
      <c r="C160" s="86">
        <f>VLOOKUP(A160,Лист2!D:G,4,0)</f>
        <v>1.7180800000000001</v>
      </c>
      <c r="D160" s="87" t="str">
        <f t="shared" si="25"/>
        <v/>
      </c>
      <c r="E160" s="87" t="str">
        <f t="shared" si="26"/>
        <v/>
      </c>
      <c r="F160" s="87" t="str">
        <f t="shared" si="27"/>
        <v/>
      </c>
      <c r="G160" s="17" t="e">
        <f>VLOOKUP(B160,Лист1!B88:C122,2,0)-F160</f>
        <v>#N/A</v>
      </c>
    </row>
    <row r="161" spans="1:8" ht="15" thickBot="1">
      <c r="A161" s="82">
        <v>621037</v>
      </c>
      <c r="B161" s="100" t="s">
        <v>115</v>
      </c>
      <c r="C161" s="86">
        <f>VLOOKUP(A161,Лист2!D:G,4,0)</f>
        <v>1.45076</v>
      </c>
      <c r="D161" s="87">
        <f t="shared" si="25"/>
        <v>0.26732</v>
      </c>
      <c r="E161" s="87">
        <f t="shared" si="26"/>
        <v>0.26732</v>
      </c>
      <c r="F161" s="87">
        <f t="shared" si="27"/>
        <v>0.26732</v>
      </c>
      <c r="G161" s="17" t="e">
        <f>VLOOKUP(B161,Лист1!B89:C123,2,0)-F161</f>
        <v>#N/A</v>
      </c>
    </row>
    <row r="162" spans="1:8" ht="15" thickBot="1">
      <c r="A162" s="85">
        <v>621036</v>
      </c>
      <c r="B162" s="96" t="s">
        <v>116</v>
      </c>
      <c r="C162" s="86">
        <f>VLOOKUP(A162,Лист2!D:G,4,0)</f>
        <v>1.1232</v>
      </c>
      <c r="D162" s="87">
        <f t="shared" si="25"/>
        <v>0.32756000000000007</v>
      </c>
      <c r="E162" s="87">
        <f t="shared" si="26"/>
        <v>0.32756000000000007</v>
      </c>
      <c r="F162" s="87">
        <f t="shared" si="27"/>
        <v>0.32756000000000007</v>
      </c>
      <c r="G162" s="17" t="e">
        <f>VLOOKUP(B162,Лист1!B90:C124,2,0)-F162</f>
        <v>#N/A</v>
      </c>
      <c r="H162" s="17">
        <f>SUM(F113:F162)</f>
        <v>-3.310450000000003</v>
      </c>
    </row>
    <row r="163" spans="1:8" ht="15" thickBot="1">
      <c r="A163" s="84"/>
      <c r="B163" s="100"/>
      <c r="C163" s="84"/>
    </row>
    <row r="168" spans="1:8" ht="15" thickBot="1"/>
    <row r="169" spans="1:8" ht="15" thickBot="1">
      <c r="A169" s="85">
        <v>625001</v>
      </c>
      <c r="B169" s="96" t="s">
        <v>117</v>
      </c>
      <c r="C169" s="86">
        <f>VLOOKUP(A169,Лист2!D:G,4,0)</f>
        <v>1.1821999999999999</v>
      </c>
      <c r="D169" s="87"/>
      <c r="E169" s="87"/>
      <c r="F169" s="87" t="s">
        <v>1510</v>
      </c>
    </row>
    <row r="170" spans="1:8" ht="15" thickBot="1">
      <c r="A170" s="85">
        <v>625002</v>
      </c>
      <c r="B170" s="96" t="s">
        <v>143</v>
      </c>
      <c r="C170" s="86">
        <f>VLOOKUP(A170,Лист2!D:G,4,0)</f>
        <v>1.3920399999999999</v>
      </c>
      <c r="D170" s="87">
        <f t="shared" ref="D170:D174" si="28">IF(B169=B170,"",C169-C170)</f>
        <v>-0.20984000000000003</v>
      </c>
      <c r="E170" s="87">
        <f t="shared" ref="E170:E174" si="29">IF(D170="","",IF(COUNTIF(B169,"*бол*"),D170+E168,D170))</f>
        <v>-0.20984000000000003</v>
      </c>
      <c r="F170" s="87">
        <f t="shared" ref="F170:F174" si="30">IF(COUNTIF(B170,"*бол*"),"",E170)</f>
        <v>-0.20984000000000003</v>
      </c>
      <c r="G170" s="17" t="e">
        <f>VLOOKUP(B170,Лист1!B98:C132,2,0)-F170</f>
        <v>#N/A</v>
      </c>
    </row>
    <row r="171" spans="1:8" ht="15" hidden="1" thickBot="1">
      <c r="A171" s="82">
        <v>625003</v>
      </c>
      <c r="B171" s="97" t="s">
        <v>143</v>
      </c>
      <c r="C171" s="86">
        <f>VLOOKUP(A171,Лист2!D:G,4,0)</f>
        <v>0.73629</v>
      </c>
      <c r="D171" s="87" t="str">
        <f t="shared" si="28"/>
        <v/>
      </c>
      <c r="E171" s="87" t="str">
        <f t="shared" si="29"/>
        <v/>
      </c>
      <c r="F171" s="87" t="str">
        <f t="shared" si="30"/>
        <v/>
      </c>
      <c r="G171" s="17" t="e">
        <f>VLOOKUP(B171,Лист1!B99:C133,2,0)-F171</f>
        <v>#N/A</v>
      </c>
    </row>
    <row r="172" spans="1:8" ht="15" thickBot="1">
      <c r="A172" s="85">
        <v>625004</v>
      </c>
      <c r="B172" s="96" t="s">
        <v>118</v>
      </c>
      <c r="C172" s="86">
        <f>VLOOKUP(A172,Лист2!D:G,4,0)</f>
        <v>1.6406099999999999</v>
      </c>
      <c r="D172" s="87">
        <f t="shared" si="28"/>
        <v>-0.9043199999999999</v>
      </c>
      <c r="E172" s="87">
        <f t="shared" si="29"/>
        <v>-0.9043199999999999</v>
      </c>
      <c r="F172" s="87">
        <f t="shared" si="30"/>
        <v>-0.9043199999999999</v>
      </c>
      <c r="G172" s="17" t="e">
        <f>VLOOKUP(B172,Лист1!B100:C134,2,0)-F172</f>
        <v>#N/A</v>
      </c>
    </row>
    <row r="173" spans="1:8" ht="15" hidden="1" thickBot="1">
      <c r="A173" s="82">
        <v>625005</v>
      </c>
      <c r="B173" s="97" t="s">
        <v>118</v>
      </c>
      <c r="C173" s="86">
        <f>VLOOKUP(A173,Лист2!D:G,4,0)</f>
        <v>0.17818000000000001</v>
      </c>
      <c r="D173" s="87" t="str">
        <f t="shared" si="28"/>
        <v/>
      </c>
      <c r="E173" s="87" t="str">
        <f t="shared" si="29"/>
        <v/>
      </c>
      <c r="F173" s="87" t="str">
        <f t="shared" si="30"/>
        <v/>
      </c>
      <c r="G173" s="17" t="e">
        <f>VLOOKUP(B173,Лист1!B101:C135,2,0)-F173</f>
        <v>#N/A</v>
      </c>
    </row>
    <row r="174" spans="1:8" ht="15" thickBot="1">
      <c r="A174" s="85">
        <v>625006</v>
      </c>
      <c r="B174" s="96" t="s">
        <v>119</v>
      </c>
      <c r="C174" s="86">
        <f>VLOOKUP(A174,Лист2!D:G,4,0)</f>
        <v>1.0290600000000001</v>
      </c>
      <c r="D174" s="87">
        <f t="shared" si="28"/>
        <v>-0.85088000000000008</v>
      </c>
      <c r="E174" s="87">
        <f t="shared" si="29"/>
        <v>-0.85088000000000008</v>
      </c>
      <c r="F174" s="87">
        <f t="shared" si="30"/>
        <v>-0.85088000000000008</v>
      </c>
      <c r="G174" s="17" t="e">
        <f>VLOOKUP(B174,Лист1!B102:C136,2,0)-F174</f>
        <v>#N/A</v>
      </c>
    </row>
    <row r="175" spans="1:8" ht="15" thickBot="1">
      <c r="A175" s="85">
        <v>625007</v>
      </c>
      <c r="B175" s="96" t="s">
        <v>120</v>
      </c>
      <c r="C175" s="86">
        <f>VLOOKUP(A175,Лист2!D:G,4,0)</f>
        <v>1.7683899999999999</v>
      </c>
      <c r="D175" s="87">
        <f t="shared" ref="D175:D218" si="31">IF(B174=B175,"",C174-C175)</f>
        <v>-0.73932999999999982</v>
      </c>
      <c r="E175" s="87">
        <f t="shared" ref="E175:E218" si="32">IF(D175="","",IF(COUNTIF(B174,"*бол*"),D175+E173,D175))</f>
        <v>-0.73932999999999982</v>
      </c>
      <c r="F175" s="87">
        <f t="shared" ref="F175:F218" si="33">IF(COUNTIF(B175,"*бол*"),"",E175)</f>
        <v>-0.73932999999999982</v>
      </c>
      <c r="G175" s="17" t="e">
        <f>VLOOKUP(B175,Лист1!B103:C137,2,0)-F175</f>
        <v>#N/A</v>
      </c>
    </row>
    <row r="176" spans="1:8" ht="15" hidden="1" thickBot="1">
      <c r="A176" s="82">
        <v>625008</v>
      </c>
      <c r="B176" s="97" t="s">
        <v>120</v>
      </c>
      <c r="C176" s="86">
        <f>VLOOKUP(A176,Лист2!D:G,4,0)</f>
        <v>0.13138</v>
      </c>
      <c r="D176" s="87" t="str">
        <f t="shared" si="31"/>
        <v/>
      </c>
      <c r="E176" s="87" t="str">
        <f t="shared" si="32"/>
        <v/>
      </c>
      <c r="F176" s="87" t="str">
        <f t="shared" si="33"/>
        <v/>
      </c>
      <c r="G176" s="17" t="e">
        <f>VLOOKUP(B176,Лист1!B104:C138,2,0)-F176</f>
        <v>#N/A</v>
      </c>
    </row>
    <row r="177" spans="1:7" ht="15" thickBot="1">
      <c r="A177" s="85">
        <v>625009</v>
      </c>
      <c r="B177" s="96" t="s">
        <v>121</v>
      </c>
      <c r="C177" s="86">
        <f>VLOOKUP(A177,Лист2!D:G,4,0)</f>
        <v>0.93137000000000003</v>
      </c>
      <c r="D177" s="87">
        <f t="shared" si="31"/>
        <v>-0.79998999999999998</v>
      </c>
      <c r="E177" s="87">
        <f t="shared" si="32"/>
        <v>-0.79998999999999998</v>
      </c>
      <c r="F177" s="87">
        <f t="shared" si="33"/>
        <v>-0.79998999999999998</v>
      </c>
      <c r="G177" s="17" t="e">
        <f>VLOOKUP(B177,Лист1!B105:C139,2,0)-F177</f>
        <v>#N/A</v>
      </c>
    </row>
    <row r="178" spans="1:7" ht="15" thickBot="1">
      <c r="A178" s="85">
        <v>625010</v>
      </c>
      <c r="B178" s="96" t="s">
        <v>122</v>
      </c>
      <c r="C178" s="86">
        <f>VLOOKUP(A178,Лист2!D:G,4,0)</f>
        <v>1.7170700000000001</v>
      </c>
      <c r="D178" s="87">
        <f t="shared" si="31"/>
        <v>-0.78570000000000007</v>
      </c>
      <c r="E178" s="87">
        <f t="shared" si="32"/>
        <v>-0.78570000000000007</v>
      </c>
      <c r="F178" s="87">
        <f t="shared" si="33"/>
        <v>-0.78570000000000007</v>
      </c>
      <c r="G178" s="17" t="e">
        <f>VLOOKUP(B178,Лист1!B106:C140,2,0)-F178</f>
        <v>#N/A</v>
      </c>
    </row>
    <row r="179" spans="1:7" ht="15" hidden="1" thickBot="1">
      <c r="A179" s="82">
        <v>625011</v>
      </c>
      <c r="B179" s="97" t="s">
        <v>122</v>
      </c>
      <c r="C179" s="86">
        <f>VLOOKUP(A179,Лист2!D:G,4,0)</f>
        <v>0.58343</v>
      </c>
      <c r="D179" s="87" t="str">
        <f t="shared" si="31"/>
        <v/>
      </c>
      <c r="E179" s="87" t="str">
        <f t="shared" si="32"/>
        <v/>
      </c>
      <c r="F179" s="87" t="str">
        <f t="shared" si="33"/>
        <v/>
      </c>
      <c r="G179" s="17" t="e">
        <f>VLOOKUP(B179,Лист1!B107:C141,2,0)-F179</f>
        <v>#N/A</v>
      </c>
    </row>
    <row r="180" spans="1:7" ht="15" thickBot="1">
      <c r="A180" s="85">
        <v>625012</v>
      </c>
      <c r="B180" s="96" t="s">
        <v>123</v>
      </c>
      <c r="C180" s="86">
        <f>VLOOKUP(A180,Лист2!D:G,4,0)</f>
        <v>1.5112300000000001</v>
      </c>
      <c r="D180" s="87">
        <f t="shared" si="31"/>
        <v>-0.92780000000000007</v>
      </c>
      <c r="E180" s="87">
        <f t="shared" si="32"/>
        <v>-0.92780000000000007</v>
      </c>
      <c r="F180" s="87">
        <f t="shared" si="33"/>
        <v>-0.92780000000000007</v>
      </c>
      <c r="G180" s="17" t="e">
        <f>VLOOKUP(B180,Лист1!B108:C142,2,0)-F180</f>
        <v>#N/A</v>
      </c>
    </row>
    <row r="181" spans="1:7" ht="15" hidden="1" thickBot="1">
      <c r="A181" s="82">
        <v>625013</v>
      </c>
      <c r="B181" s="97" t="s">
        <v>123</v>
      </c>
      <c r="C181" s="86">
        <f>VLOOKUP(A181,Лист2!D:G,4,0)</f>
        <v>0.37276999999999999</v>
      </c>
      <c r="D181" s="87" t="str">
        <f t="shared" si="31"/>
        <v/>
      </c>
      <c r="E181" s="87" t="str">
        <f t="shared" si="32"/>
        <v/>
      </c>
      <c r="F181" s="87" t="str">
        <f t="shared" si="33"/>
        <v/>
      </c>
      <c r="G181" s="17" t="e">
        <f>VLOOKUP(B181,Лист1!B109:C143,2,0)-F181</f>
        <v>#N/A</v>
      </c>
    </row>
    <row r="182" spans="1:7" ht="15" thickBot="1">
      <c r="A182" s="85">
        <v>625014</v>
      </c>
      <c r="B182" s="96" t="s">
        <v>31</v>
      </c>
      <c r="C182" s="86">
        <f>VLOOKUP(A182,Лист2!D:G,4,0)</f>
        <v>1.09301</v>
      </c>
      <c r="D182" s="87">
        <f t="shared" si="31"/>
        <v>-0.72023999999999999</v>
      </c>
      <c r="E182" s="87">
        <f t="shared" si="32"/>
        <v>-0.72023999999999999</v>
      </c>
      <c r="F182" s="87">
        <f t="shared" si="33"/>
        <v>-0.72023999999999999</v>
      </c>
      <c r="G182" s="17" t="e">
        <f>VLOOKUP(B182,Лист1!B110:C144,2,0)-F182</f>
        <v>#N/A</v>
      </c>
    </row>
    <row r="183" spans="1:7" ht="15" thickBot="1">
      <c r="A183" s="85">
        <v>625015</v>
      </c>
      <c r="B183" s="96" t="s">
        <v>32</v>
      </c>
      <c r="C183" s="86">
        <f>VLOOKUP(A183,Лист2!D:G,4,0)</f>
        <v>1.6515500000000001</v>
      </c>
      <c r="D183" s="87">
        <f t="shared" si="31"/>
        <v>-0.55854000000000004</v>
      </c>
      <c r="E183" s="87">
        <f t="shared" si="32"/>
        <v>-0.55854000000000004</v>
      </c>
      <c r="F183" s="87">
        <f t="shared" si="33"/>
        <v>-0.55854000000000004</v>
      </c>
      <c r="G183" s="17" t="e">
        <f>VLOOKUP(B183,Лист1!B111:C145,2,0)-F183</f>
        <v>#N/A</v>
      </c>
    </row>
    <row r="184" spans="1:7" ht="15" hidden="1" thickBot="1">
      <c r="A184" s="82">
        <v>625016</v>
      </c>
      <c r="B184" s="97" t="s">
        <v>32</v>
      </c>
      <c r="C184" s="86">
        <f>VLOOKUP(A184,Лист2!D:G,4,0)</f>
        <v>0.98543999999999998</v>
      </c>
      <c r="D184" s="87" t="str">
        <f t="shared" si="31"/>
        <v/>
      </c>
      <c r="E184" s="87" t="str">
        <f t="shared" si="32"/>
        <v/>
      </c>
      <c r="F184" s="87" t="str">
        <f t="shared" si="33"/>
        <v/>
      </c>
      <c r="G184" s="17" t="e">
        <f>VLOOKUP(B184,Лист1!B112:C146,2,0)-F184</f>
        <v>#N/A</v>
      </c>
    </row>
    <row r="185" spans="1:7" ht="15" thickBot="1">
      <c r="A185" s="85">
        <v>625017</v>
      </c>
      <c r="B185" s="96" t="s">
        <v>124</v>
      </c>
      <c r="C185" s="86">
        <f>VLOOKUP(A185,Лист2!D:G,4,0)</f>
        <v>1.2045999999999999</v>
      </c>
      <c r="D185" s="87">
        <f t="shared" si="31"/>
        <v>-0.21915999999999991</v>
      </c>
      <c r="E185" s="87">
        <f t="shared" si="32"/>
        <v>-0.21915999999999991</v>
      </c>
      <c r="F185" s="87">
        <f t="shared" si="33"/>
        <v>-0.21915999999999991</v>
      </c>
      <c r="G185" s="17" t="e">
        <f>VLOOKUP(B185,Лист1!B113:C147,2,0)-F185</f>
        <v>#N/A</v>
      </c>
    </row>
    <row r="186" spans="1:7" ht="15" thickBot="1">
      <c r="A186" s="85">
        <v>625018</v>
      </c>
      <c r="B186" s="96" t="s">
        <v>125</v>
      </c>
      <c r="C186" s="86">
        <f>VLOOKUP(A186,Лист2!D:G,4,0)</f>
        <v>1.24657</v>
      </c>
      <c r="D186" s="87">
        <f t="shared" si="31"/>
        <v>-4.1970000000000063E-2</v>
      </c>
      <c r="E186" s="87">
        <f t="shared" si="32"/>
        <v>-4.1970000000000063E-2</v>
      </c>
      <c r="F186" s="87">
        <f t="shared" si="33"/>
        <v>-4.1970000000000063E-2</v>
      </c>
      <c r="G186" s="17" t="e">
        <f>VLOOKUP(B186,Лист1!B114:C148,2,0)-F186</f>
        <v>#N/A</v>
      </c>
    </row>
    <row r="187" spans="1:7" ht="15" thickBot="1">
      <c r="A187" s="85">
        <v>625019</v>
      </c>
      <c r="B187" s="96" t="s">
        <v>126</v>
      </c>
      <c r="C187" s="86">
        <f>VLOOKUP(A187,Лист2!D:G,4,0)</f>
        <v>1.14466</v>
      </c>
      <c r="D187" s="87">
        <f t="shared" si="31"/>
        <v>0.10190999999999995</v>
      </c>
      <c r="E187" s="87">
        <f t="shared" si="32"/>
        <v>0.10190999999999995</v>
      </c>
      <c r="F187" s="87">
        <f t="shared" si="33"/>
        <v>0.10190999999999995</v>
      </c>
      <c r="G187" s="17" t="e">
        <f>VLOOKUP(B187,Лист1!B115:C149,2,0)-F187</f>
        <v>#N/A</v>
      </c>
    </row>
    <row r="188" spans="1:7" ht="15" hidden="1" thickBot="1">
      <c r="A188" s="82">
        <v>625020</v>
      </c>
      <c r="B188" s="97" t="s">
        <v>126</v>
      </c>
      <c r="C188" s="86">
        <f>VLOOKUP(A188,Лист2!D:G,4,0)</f>
        <v>1.43001</v>
      </c>
      <c r="D188" s="87" t="str">
        <f t="shared" si="31"/>
        <v/>
      </c>
      <c r="E188" s="87" t="str">
        <f t="shared" si="32"/>
        <v/>
      </c>
      <c r="F188" s="87" t="str">
        <f t="shared" si="33"/>
        <v/>
      </c>
      <c r="G188" s="17" t="e">
        <f>VLOOKUP(B188,Лист1!B116:C150,2,0)-F188</f>
        <v>#N/A</v>
      </c>
    </row>
    <row r="189" spans="1:7" ht="15" thickBot="1">
      <c r="A189" s="85">
        <v>625021</v>
      </c>
      <c r="B189" s="96" t="s">
        <v>68</v>
      </c>
      <c r="C189" s="86">
        <f>VLOOKUP(A189,Лист2!D:G,4,0)</f>
        <v>1.3358399999999999</v>
      </c>
      <c r="D189" s="87">
        <f t="shared" si="31"/>
        <v>9.4170000000000087E-2</v>
      </c>
      <c r="E189" s="87">
        <f t="shared" si="32"/>
        <v>9.4170000000000087E-2</v>
      </c>
      <c r="F189" s="87">
        <f t="shared" si="33"/>
        <v>9.4170000000000087E-2</v>
      </c>
      <c r="G189" s="17" t="e">
        <f>VLOOKUP(B189,Лист1!B117:C151,2,0)-F189</f>
        <v>#N/A</v>
      </c>
    </row>
    <row r="190" spans="1:7" ht="15" thickBot="1">
      <c r="A190" s="85">
        <v>625022</v>
      </c>
      <c r="B190" s="96" t="s">
        <v>127</v>
      </c>
      <c r="C190" s="86">
        <f>VLOOKUP(A190,Лист2!D:G,4,0)</f>
        <v>1.2310000000000001</v>
      </c>
      <c r="D190" s="87">
        <f t="shared" si="31"/>
        <v>0.10483999999999982</v>
      </c>
      <c r="E190" s="87">
        <f t="shared" si="32"/>
        <v>0.10483999999999982</v>
      </c>
      <c r="F190" s="87">
        <f t="shared" si="33"/>
        <v>0.10483999999999982</v>
      </c>
      <c r="G190" s="17" t="e">
        <f>VLOOKUP(B190,Лист1!B118:C152,2,0)-F190</f>
        <v>#N/A</v>
      </c>
    </row>
    <row r="191" spans="1:7" ht="15" thickBot="1">
      <c r="A191" s="85">
        <v>625023</v>
      </c>
      <c r="B191" s="96" t="s">
        <v>128</v>
      </c>
      <c r="C191" s="86">
        <f>VLOOKUP(A191,Лист2!D:G,4,0)</f>
        <v>1.13113</v>
      </c>
      <c r="D191" s="87">
        <f t="shared" si="31"/>
        <v>9.9870000000000125E-2</v>
      </c>
      <c r="E191" s="87">
        <f t="shared" si="32"/>
        <v>9.9870000000000125E-2</v>
      </c>
      <c r="F191" s="87">
        <f t="shared" si="33"/>
        <v>9.9870000000000125E-2</v>
      </c>
      <c r="G191" s="17" t="e">
        <f>VLOOKUP(B191,Лист1!B119:C153,2,0)-F191</f>
        <v>#N/A</v>
      </c>
    </row>
    <row r="192" spans="1:7" ht="15" hidden="1" thickBot="1">
      <c r="A192" s="82">
        <v>625024</v>
      </c>
      <c r="B192" s="97" t="s">
        <v>128</v>
      </c>
      <c r="C192" s="86">
        <f>VLOOKUP(A192,Лист2!D:G,4,0)</f>
        <v>1.4361900000000001</v>
      </c>
      <c r="D192" s="87" t="str">
        <f t="shared" si="31"/>
        <v/>
      </c>
      <c r="E192" s="87" t="str">
        <f t="shared" si="32"/>
        <v/>
      </c>
      <c r="F192" s="87" t="str">
        <f t="shared" si="33"/>
        <v/>
      </c>
      <c r="G192" s="17" t="e">
        <f>VLOOKUP(B192,Лист1!B120:C154,2,0)-F192</f>
        <v>#N/A</v>
      </c>
    </row>
    <row r="193" spans="1:7" ht="15" thickBot="1">
      <c r="A193" s="85">
        <v>625025</v>
      </c>
      <c r="B193" s="96" t="s">
        <v>129</v>
      </c>
      <c r="C193" s="86">
        <f>VLOOKUP(A193,Лист2!D:G,4,0)</f>
        <v>1.3367199999999999</v>
      </c>
      <c r="D193" s="87">
        <f t="shared" si="31"/>
        <v>9.9470000000000169E-2</v>
      </c>
      <c r="E193" s="87">
        <f t="shared" si="32"/>
        <v>9.9470000000000169E-2</v>
      </c>
      <c r="F193" s="87">
        <f t="shared" si="33"/>
        <v>9.9470000000000169E-2</v>
      </c>
      <c r="G193" s="17" t="e">
        <f>VLOOKUP(B193,Лист1!B121:C155,2,0)-F193</f>
        <v>#N/A</v>
      </c>
    </row>
    <row r="194" spans="1:7" ht="15" thickBot="1">
      <c r="A194" s="85">
        <v>625026</v>
      </c>
      <c r="B194" s="96" t="s">
        <v>130</v>
      </c>
      <c r="C194" s="86">
        <f>VLOOKUP(A194,Лист2!D:G,4,0)</f>
        <v>1.2369000000000001</v>
      </c>
      <c r="D194" s="87">
        <f t="shared" si="31"/>
        <v>9.9819999999999798E-2</v>
      </c>
      <c r="E194" s="87">
        <f t="shared" si="32"/>
        <v>9.9819999999999798E-2</v>
      </c>
      <c r="F194" s="87">
        <f t="shared" si="33"/>
        <v>9.9819999999999798E-2</v>
      </c>
      <c r="G194" s="17" t="e">
        <f>VLOOKUP(B194,Лист1!B122:C156,2,0)-F194</f>
        <v>#N/A</v>
      </c>
    </row>
    <row r="195" spans="1:7" ht="15" thickBot="1">
      <c r="A195" s="85">
        <v>625027</v>
      </c>
      <c r="B195" s="96" t="s">
        <v>73</v>
      </c>
      <c r="C195" s="86">
        <f>VLOOKUP(A195,Лист2!D:G,4,0)</f>
        <v>1.16184</v>
      </c>
      <c r="D195" s="87">
        <f t="shared" si="31"/>
        <v>7.5060000000000127E-2</v>
      </c>
      <c r="E195" s="87">
        <f t="shared" si="32"/>
        <v>7.5060000000000127E-2</v>
      </c>
      <c r="F195" s="87">
        <f t="shared" si="33"/>
        <v>7.5060000000000127E-2</v>
      </c>
      <c r="G195" s="17" t="e">
        <f>VLOOKUP(B195,Лист1!B123:C157,2,0)-F195</f>
        <v>#N/A</v>
      </c>
    </row>
    <row r="196" spans="1:7" ht="15" hidden="1" thickBot="1">
      <c r="A196" s="82">
        <v>625028</v>
      </c>
      <c r="B196" s="97" t="s">
        <v>73</v>
      </c>
      <c r="C196" s="86">
        <f>VLOOKUP(A196,Лист2!D:G,4,0)</f>
        <v>1.4258</v>
      </c>
      <c r="D196" s="87" t="str">
        <f t="shared" si="31"/>
        <v/>
      </c>
      <c r="E196" s="87" t="str">
        <f t="shared" si="32"/>
        <v/>
      </c>
      <c r="F196" s="87" t="str">
        <f t="shared" si="33"/>
        <v/>
      </c>
      <c r="G196" s="17" t="e">
        <f>VLOOKUP(B196,Лист1!B124:C158,2,0)-F196</f>
        <v>#N/A</v>
      </c>
    </row>
    <row r="197" spans="1:7" ht="15" thickBot="1">
      <c r="A197" s="85">
        <v>625029</v>
      </c>
      <c r="B197" s="96" t="s">
        <v>131</v>
      </c>
      <c r="C197" s="86">
        <f>VLOOKUP(A197,Лист2!D:G,4,0)</f>
        <v>1.3323799999999999</v>
      </c>
      <c r="D197" s="87">
        <f t="shared" si="31"/>
        <v>9.3420000000000059E-2</v>
      </c>
      <c r="E197" s="87">
        <f t="shared" si="32"/>
        <v>9.3420000000000059E-2</v>
      </c>
      <c r="F197" s="87">
        <f t="shared" si="33"/>
        <v>9.3420000000000059E-2</v>
      </c>
      <c r="G197" s="17" t="e">
        <f>VLOOKUP(B197,Лист1!B125:C159,2,0)-F197</f>
        <v>#N/A</v>
      </c>
    </row>
    <row r="198" spans="1:7" ht="15" thickBot="1">
      <c r="A198" s="85">
        <v>625030</v>
      </c>
      <c r="B198" s="96" t="s">
        <v>132</v>
      </c>
      <c r="C198" s="86">
        <f>VLOOKUP(A198,Лист2!D:G,4,0)</f>
        <v>1.24688</v>
      </c>
      <c r="D198" s="87">
        <f t="shared" si="31"/>
        <v>8.5499999999999909E-2</v>
      </c>
      <c r="E198" s="87">
        <f t="shared" si="32"/>
        <v>8.5499999999999909E-2</v>
      </c>
      <c r="F198" s="87">
        <f t="shared" si="33"/>
        <v>8.5499999999999909E-2</v>
      </c>
      <c r="G198" s="17" t="e">
        <f>VLOOKUP(B198,Лист1!B126:C160,2,0)-F198</f>
        <v>#N/A</v>
      </c>
    </row>
    <row r="199" spans="1:7" ht="15" thickBot="1">
      <c r="A199" s="85">
        <v>625031</v>
      </c>
      <c r="B199" s="96" t="s">
        <v>133</v>
      </c>
      <c r="C199" s="86">
        <f>VLOOKUP(A199,Лист2!D:G,4,0)</f>
        <v>1.1440699999999999</v>
      </c>
      <c r="D199" s="87">
        <f t="shared" si="31"/>
        <v>0.10281000000000007</v>
      </c>
      <c r="E199" s="87">
        <f t="shared" si="32"/>
        <v>0.10281000000000007</v>
      </c>
      <c r="F199" s="87">
        <f t="shared" si="33"/>
        <v>0.10281000000000007</v>
      </c>
      <c r="G199" s="17" t="e">
        <f>VLOOKUP(B199,Лист1!B127:C161,2,0)-F199</f>
        <v>#N/A</v>
      </c>
    </row>
    <row r="200" spans="1:7" ht="15" hidden="1" thickBot="1">
      <c r="A200" s="82">
        <v>625032</v>
      </c>
      <c r="B200" s="97" t="s">
        <v>133</v>
      </c>
      <c r="C200" s="86">
        <f>VLOOKUP(A200,Лист2!D:G,4,0)</f>
        <v>1.40171</v>
      </c>
      <c r="D200" s="87" t="str">
        <f t="shared" si="31"/>
        <v/>
      </c>
      <c r="E200" s="87" t="str">
        <f t="shared" si="32"/>
        <v/>
      </c>
      <c r="F200" s="87" t="str">
        <f t="shared" si="33"/>
        <v/>
      </c>
      <c r="G200" s="17" t="e">
        <f>VLOOKUP(B200,Лист1!B128:C162,2,0)-F200</f>
        <v>#N/A</v>
      </c>
    </row>
    <row r="201" spans="1:7" ht="15" thickBot="1">
      <c r="A201" s="85">
        <v>625033</v>
      </c>
      <c r="B201" s="96" t="s">
        <v>134</v>
      </c>
      <c r="C201" s="86">
        <f>VLOOKUP(A201,Лист2!D:G,4,0)</f>
        <v>1.2990699999999999</v>
      </c>
      <c r="D201" s="87">
        <f t="shared" si="31"/>
        <v>0.10264000000000006</v>
      </c>
      <c r="E201" s="87">
        <f t="shared" si="32"/>
        <v>0.10264000000000006</v>
      </c>
      <c r="F201" s="87">
        <f t="shared" si="33"/>
        <v>0.10264000000000006</v>
      </c>
      <c r="G201" s="17" t="e">
        <f>VLOOKUP(B201,Лист1!B129:C163,2,0)-F201</f>
        <v>#N/A</v>
      </c>
    </row>
    <row r="202" spans="1:7" ht="15" thickBot="1">
      <c r="A202" s="85">
        <v>625034</v>
      </c>
      <c r="B202" s="96" t="s">
        <v>47</v>
      </c>
      <c r="C202" s="86">
        <f>VLOOKUP(A202,Лист2!D:G,4,0)</f>
        <v>1.1981900000000001</v>
      </c>
      <c r="D202" s="87">
        <f t="shared" si="31"/>
        <v>0.10087999999999986</v>
      </c>
      <c r="E202" s="87">
        <f t="shared" si="32"/>
        <v>0.10087999999999986</v>
      </c>
      <c r="F202" s="87">
        <f t="shared" si="33"/>
        <v>0.10087999999999986</v>
      </c>
      <c r="G202" s="17" t="e">
        <f>VLOOKUP(B202,Лист1!B130:C164,2,0)-F202</f>
        <v>#N/A</v>
      </c>
    </row>
    <row r="203" spans="1:7" ht="15" thickBot="1">
      <c r="A203" s="85">
        <v>625035</v>
      </c>
      <c r="B203" s="96" t="s">
        <v>135</v>
      </c>
      <c r="C203" s="86">
        <f>VLOOKUP(A203,Лист2!D:G,4,0)</f>
        <v>1.2243200000000001</v>
      </c>
      <c r="D203" s="87">
        <f t="shared" si="31"/>
        <v>-2.6129999999999987E-2</v>
      </c>
      <c r="E203" s="87">
        <f t="shared" si="32"/>
        <v>-2.6129999999999987E-2</v>
      </c>
      <c r="F203" s="87">
        <f t="shared" si="33"/>
        <v>-2.6129999999999987E-2</v>
      </c>
      <c r="G203" s="17" t="e">
        <f>VLOOKUP(B203,Лист1!B131:C165,2,0)-F203</f>
        <v>#N/A</v>
      </c>
    </row>
    <row r="204" spans="1:7" ht="15" hidden="1" thickBot="1">
      <c r="A204" s="82">
        <v>625036</v>
      </c>
      <c r="B204" s="97" t="s">
        <v>135</v>
      </c>
      <c r="C204" s="86">
        <f>VLOOKUP(A204,Лист2!D:G,4,0)</f>
        <v>1.5339100000000001</v>
      </c>
      <c r="D204" s="87" t="str">
        <f t="shared" si="31"/>
        <v/>
      </c>
      <c r="E204" s="87" t="str">
        <f t="shared" si="32"/>
        <v/>
      </c>
      <c r="F204" s="87" t="str">
        <f t="shared" si="33"/>
        <v/>
      </c>
      <c r="G204" s="17" t="e">
        <f>VLOOKUP(B204,Лист1!B132:C166,2,0)-F204</f>
        <v>#N/A</v>
      </c>
    </row>
    <row r="205" spans="1:7" ht="15" thickBot="1">
      <c r="A205" s="85">
        <v>625037</v>
      </c>
      <c r="B205" s="96" t="s">
        <v>136</v>
      </c>
      <c r="C205" s="86">
        <f>VLOOKUP(A205,Лист2!D:G,4,0)</f>
        <v>1.3968100000000001</v>
      </c>
      <c r="D205" s="87">
        <f t="shared" si="31"/>
        <v>0.1371</v>
      </c>
      <c r="E205" s="87">
        <f t="shared" si="32"/>
        <v>0.1371</v>
      </c>
      <c r="F205" s="87">
        <f t="shared" si="33"/>
        <v>0.1371</v>
      </c>
      <c r="G205" s="17" t="e">
        <f>VLOOKUP(B205,Лист1!B133:C167,2,0)-F205</f>
        <v>#N/A</v>
      </c>
    </row>
    <row r="206" spans="1:7" ht="15" thickBot="1">
      <c r="A206" s="85">
        <v>625038</v>
      </c>
      <c r="B206" s="96" t="s">
        <v>137</v>
      </c>
      <c r="C206" s="86">
        <f>VLOOKUP(A206,Лист2!D:G,4,0)</f>
        <v>1.3066199999999999</v>
      </c>
      <c r="D206" s="87">
        <f t="shared" si="31"/>
        <v>9.0190000000000214E-2</v>
      </c>
      <c r="E206" s="87">
        <f t="shared" si="32"/>
        <v>9.0190000000000214E-2</v>
      </c>
      <c r="F206" s="87">
        <f t="shared" si="33"/>
        <v>9.0190000000000214E-2</v>
      </c>
      <c r="G206" s="17" t="e">
        <f>VLOOKUP(B206,Лист1!B134:C168,2,0)-F206</f>
        <v>#N/A</v>
      </c>
    </row>
    <row r="207" spans="1:7" ht="15" thickBot="1">
      <c r="A207" s="85">
        <v>625039</v>
      </c>
      <c r="B207" s="96" t="s">
        <v>138</v>
      </c>
      <c r="C207" s="86">
        <f>VLOOKUP(A207,Лист2!D:G,4,0)</f>
        <v>1.17771</v>
      </c>
      <c r="D207" s="87">
        <f t="shared" si="31"/>
        <v>0.12890999999999986</v>
      </c>
      <c r="E207" s="87">
        <f t="shared" si="32"/>
        <v>0.12890999999999986</v>
      </c>
      <c r="F207" s="87">
        <f t="shared" si="33"/>
        <v>0.12890999999999986</v>
      </c>
      <c r="G207" s="17" t="e">
        <f>VLOOKUP(B207,Лист1!B135:C169,2,0)-F207</f>
        <v>#N/A</v>
      </c>
    </row>
    <row r="208" spans="1:7" ht="15" hidden="1" thickBot="1">
      <c r="A208" s="82">
        <v>625040</v>
      </c>
      <c r="B208" s="97" t="s">
        <v>138</v>
      </c>
      <c r="C208" s="86">
        <f>VLOOKUP(A208,Лист2!D:G,4,0)</f>
        <v>1.77291</v>
      </c>
      <c r="D208" s="87" t="str">
        <f t="shared" si="31"/>
        <v/>
      </c>
      <c r="E208" s="87" t="str">
        <f t="shared" si="32"/>
        <v/>
      </c>
      <c r="F208" s="87" t="str">
        <f t="shared" si="33"/>
        <v/>
      </c>
      <c r="G208" s="17" t="e">
        <f>VLOOKUP(B208,Лист1!B136:C170,2,0)-F208</f>
        <v>#N/A</v>
      </c>
    </row>
    <row r="209" spans="1:9" ht="15" thickBot="1">
      <c r="A209" s="85">
        <v>625041</v>
      </c>
      <c r="B209" s="96" t="s">
        <v>139</v>
      </c>
      <c r="C209" s="86">
        <f>VLOOKUP(A209,Лист2!D:G,4,0)</f>
        <v>1.5364</v>
      </c>
      <c r="D209" s="87">
        <f t="shared" si="31"/>
        <v>0.23651</v>
      </c>
      <c r="E209" s="87">
        <f t="shared" si="32"/>
        <v>0.23651</v>
      </c>
      <c r="F209" s="87">
        <f t="shared" si="33"/>
        <v>0.23651</v>
      </c>
      <c r="G209" s="17" t="e">
        <f>VLOOKUP(B209,Лист1!B137:C171,2,0)-F209</f>
        <v>#N/A</v>
      </c>
    </row>
    <row r="210" spans="1:9" ht="15" thickBot="1">
      <c r="A210" s="85">
        <v>625042</v>
      </c>
      <c r="B210" s="96" t="s">
        <v>53</v>
      </c>
      <c r="C210" s="86">
        <f>VLOOKUP(A210,Лист2!D:G,4,0)</f>
        <v>1.17621</v>
      </c>
      <c r="D210" s="87">
        <f t="shared" si="31"/>
        <v>0.36019000000000001</v>
      </c>
      <c r="E210" s="87">
        <f t="shared" si="32"/>
        <v>0.36019000000000001</v>
      </c>
      <c r="F210" s="87">
        <f t="shared" si="33"/>
        <v>0.36019000000000001</v>
      </c>
      <c r="G210" s="17" t="e">
        <f>VLOOKUP(B210,Лист1!B138:C172,2,0)-F210</f>
        <v>#N/A</v>
      </c>
    </row>
    <row r="211" spans="1:9" ht="15" thickBot="1">
      <c r="A211" s="85">
        <v>625043</v>
      </c>
      <c r="B211" s="96" t="s">
        <v>54</v>
      </c>
      <c r="C211" s="86">
        <f>VLOOKUP(A211,Лист2!D:G,4,0)</f>
        <v>0.91361999999999999</v>
      </c>
      <c r="D211" s="87">
        <f t="shared" si="31"/>
        <v>0.26258999999999999</v>
      </c>
      <c r="E211" s="87">
        <f t="shared" si="32"/>
        <v>0.26258999999999999</v>
      </c>
      <c r="F211" s="87">
        <f t="shared" si="33"/>
        <v>0.26258999999999999</v>
      </c>
      <c r="G211" s="17" t="e">
        <f>VLOOKUP(B211,Лист1!B139:C173,2,0)-F211</f>
        <v>#N/A</v>
      </c>
    </row>
    <row r="212" spans="1:9" ht="15" hidden="1" thickBot="1">
      <c r="A212" s="82">
        <v>625044</v>
      </c>
      <c r="B212" s="97" t="s">
        <v>54</v>
      </c>
      <c r="C212" s="86">
        <f>VLOOKUP(A212,Лист2!D:G,4,0)</f>
        <v>1.68527</v>
      </c>
      <c r="D212" s="87" t="str">
        <f t="shared" si="31"/>
        <v/>
      </c>
      <c r="E212" s="87" t="str">
        <f t="shared" si="32"/>
        <v/>
      </c>
      <c r="F212" s="87" t="str">
        <f t="shared" si="33"/>
        <v/>
      </c>
      <c r="G212" s="17" t="e">
        <f>VLOOKUP(B212,Лист1!B140:C174,2,0)-F212</f>
        <v>#N/A</v>
      </c>
    </row>
    <row r="213" spans="1:9" ht="15" thickBot="1">
      <c r="A213" s="85">
        <v>625045</v>
      </c>
      <c r="B213" s="96" t="s">
        <v>140</v>
      </c>
      <c r="C213" s="86">
        <f>VLOOKUP(A213,Лист2!D:G,4,0)</f>
        <v>1.4380200000000001</v>
      </c>
      <c r="D213" s="87">
        <f t="shared" si="31"/>
        <v>0.24724999999999997</v>
      </c>
      <c r="E213" s="87">
        <f t="shared" si="32"/>
        <v>0.24724999999999997</v>
      </c>
      <c r="F213" s="87">
        <f t="shared" si="33"/>
        <v>0.24724999999999997</v>
      </c>
      <c r="G213" s="17" t="e">
        <f>VLOOKUP(B213,Лист1!B141:C175,2,0)-F213</f>
        <v>#N/A</v>
      </c>
    </row>
    <row r="214" spans="1:9" ht="15" thickBot="1">
      <c r="A214" s="85">
        <v>625046</v>
      </c>
      <c r="B214" s="96" t="s">
        <v>141</v>
      </c>
      <c r="C214" s="86">
        <f>VLOOKUP(A214,Лист2!D:G,4,0)</f>
        <v>1.1859900000000001</v>
      </c>
      <c r="D214" s="87">
        <f t="shared" si="31"/>
        <v>0.25202999999999998</v>
      </c>
      <c r="E214" s="87">
        <f t="shared" si="32"/>
        <v>0.25202999999999998</v>
      </c>
      <c r="F214" s="87">
        <f t="shared" si="33"/>
        <v>0.25202999999999998</v>
      </c>
      <c r="G214" s="17" t="e">
        <f>VLOOKUP(B214,Лист1!B142:C176,2,0)-F214</f>
        <v>#N/A</v>
      </c>
    </row>
    <row r="215" spans="1:9" ht="15" thickBot="1">
      <c r="A215" s="85">
        <v>625047</v>
      </c>
      <c r="B215" s="96" t="s">
        <v>57</v>
      </c>
      <c r="C215" s="86">
        <f>VLOOKUP(A215,Лист2!D:G,4,0)</f>
        <v>0.90000999999999998</v>
      </c>
      <c r="D215" s="87">
        <f t="shared" si="31"/>
        <v>0.28598000000000012</v>
      </c>
      <c r="E215" s="87">
        <f t="shared" si="32"/>
        <v>0.28598000000000012</v>
      </c>
      <c r="F215" s="87">
        <f t="shared" si="33"/>
        <v>0.28598000000000012</v>
      </c>
      <c r="G215" s="17" t="e">
        <f>VLOOKUP(B215,Лист1!B143:C177,2,0)-F215</f>
        <v>#N/A</v>
      </c>
    </row>
    <row r="216" spans="1:9" ht="15" hidden="1" thickBot="1">
      <c r="A216" s="82">
        <v>625048</v>
      </c>
      <c r="B216" s="97" t="s">
        <v>57</v>
      </c>
      <c r="C216" s="86">
        <f>VLOOKUP(A216,Лист2!D:G,4,0)</f>
        <v>1.4844599999999999</v>
      </c>
      <c r="D216" s="87" t="str">
        <f t="shared" si="31"/>
        <v/>
      </c>
      <c r="E216" s="87" t="str">
        <f t="shared" si="32"/>
        <v/>
      </c>
      <c r="F216" s="87" t="str">
        <f t="shared" si="33"/>
        <v/>
      </c>
      <c r="G216" s="17" t="e">
        <f>VLOOKUP(B216,Лист1!B144:C178,2,0)-F216</f>
        <v>#N/A</v>
      </c>
    </row>
    <row r="217" spans="1:9" ht="15" thickBot="1">
      <c r="A217" s="85">
        <v>625049</v>
      </c>
      <c r="B217" s="96" t="s">
        <v>142</v>
      </c>
      <c r="C217" s="86">
        <f>VLOOKUP(A217,Лист2!D:G,4,0)</f>
        <v>1.1680699999999999</v>
      </c>
      <c r="D217" s="87">
        <f t="shared" si="31"/>
        <v>0.31638999999999995</v>
      </c>
      <c r="E217" s="87">
        <f t="shared" si="32"/>
        <v>0.31638999999999995</v>
      </c>
      <c r="F217" s="87">
        <f t="shared" si="33"/>
        <v>0.31638999999999995</v>
      </c>
      <c r="G217" s="17" t="e">
        <f>VLOOKUP(B217,Лист1!B145:C179,2,0)-F217</f>
        <v>#N/A</v>
      </c>
    </row>
    <row r="218" spans="1:9" ht="15" thickBot="1">
      <c r="A218" s="85">
        <v>625050</v>
      </c>
      <c r="B218" s="96" t="s">
        <v>116</v>
      </c>
      <c r="C218" s="86">
        <f>VLOOKUP(A218,Лист2!D:G,4,0)</f>
        <v>1.17319</v>
      </c>
      <c r="D218" s="87">
        <f t="shared" si="31"/>
        <v>-5.1200000000000134E-3</v>
      </c>
      <c r="E218" s="87">
        <f t="shared" si="32"/>
        <v>-5.1200000000000134E-3</v>
      </c>
      <c r="F218" s="87">
        <f t="shared" si="33"/>
        <v>-5.1200000000000134E-3</v>
      </c>
      <c r="G218" s="17" t="e">
        <f>VLOOKUP(B218,Лист1!B146:C180,2,0)-F218</f>
        <v>#N/A</v>
      </c>
      <c r="H218" s="17">
        <f>SUM(F169:F217)</f>
        <v>-3.3063699999999976</v>
      </c>
    </row>
    <row r="219" spans="1:9" ht="15" thickBot="1"/>
    <row r="220" spans="1:9" ht="15" thickBot="1">
      <c r="A220" s="108">
        <v>1</v>
      </c>
      <c r="B220" s="95" t="s">
        <v>117</v>
      </c>
      <c r="C220">
        <v>1.4005000000000001</v>
      </c>
      <c r="I220" s="84" t="s">
        <v>1342</v>
      </c>
    </row>
    <row r="221" spans="1:9" ht="15" thickBot="1">
      <c r="A221" s="108">
        <v>2</v>
      </c>
      <c r="B221" s="83" t="s">
        <v>86</v>
      </c>
      <c r="C221">
        <v>1.4019200000000001</v>
      </c>
      <c r="D221" s="87">
        <f t="shared" ref="D221" si="34">IF(B220=B221,"",C220-C221)</f>
        <v>-1.4199999999999768E-3</v>
      </c>
      <c r="E221" s="87">
        <f t="shared" ref="E221" si="35">IF(D221="","",IF(COUNTIF(B220,"*бол*"),D221+E219,D221))</f>
        <v>-1.4199999999999768E-3</v>
      </c>
      <c r="F221" s="87">
        <f t="shared" ref="F221" si="36">IF(COUNTIF(B221,"*бол*"),"",E221)</f>
        <v>-1.4199999999999768E-3</v>
      </c>
      <c r="I221" s="84" t="s">
        <v>1512</v>
      </c>
    </row>
  </sheetData>
  <autoFilter ref="A169:F218">
    <filterColumn colId="5">
      <customFilters>
        <customFilter operator="notEqual" val=" "/>
      </customFilters>
    </filterColumn>
  </autoFilter>
  <sortState ref="A114:B162">
    <sortCondition descending="1" ref="A114:A16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72"/>
  <sheetViews>
    <sheetView topLeftCell="A1157" workbookViewId="0">
      <selection activeCell="G1171" sqref="G1171:G1172"/>
    </sheetView>
  </sheetViews>
  <sheetFormatPr defaultRowHeight="14.4"/>
  <sheetData>
    <row r="1" spans="1:13">
      <c r="A1" t="s">
        <v>146</v>
      </c>
      <c r="B1" t="s">
        <v>147</v>
      </c>
      <c r="C1" t="s">
        <v>148</v>
      </c>
      <c r="D1" t="s">
        <v>1343</v>
      </c>
      <c r="F1" t="s">
        <v>149</v>
      </c>
      <c r="I1" t="s">
        <v>149</v>
      </c>
      <c r="L1" t="s">
        <v>149</v>
      </c>
      <c r="M1" t="s">
        <v>149</v>
      </c>
    </row>
    <row r="2" spans="1:13">
      <c r="A2" t="s">
        <v>146</v>
      </c>
      <c r="B2" t="s">
        <v>147</v>
      </c>
      <c r="C2" t="s">
        <v>150</v>
      </c>
      <c r="D2">
        <v>1001</v>
      </c>
      <c r="E2" t="s">
        <v>151</v>
      </c>
      <c r="F2" t="s">
        <v>152</v>
      </c>
      <c r="G2">
        <v>1.4484300000000001</v>
      </c>
      <c r="H2" t="s">
        <v>153</v>
      </c>
      <c r="I2" t="s">
        <v>154</v>
      </c>
      <c r="J2">
        <v>5.7729999999999997</v>
      </c>
      <c r="K2" t="s">
        <v>153</v>
      </c>
      <c r="L2" t="s">
        <v>149</v>
      </c>
      <c r="M2" t="s">
        <v>149</v>
      </c>
    </row>
    <row r="3" spans="1:13">
      <c r="A3" t="s">
        <v>146</v>
      </c>
      <c r="B3" t="s">
        <v>147</v>
      </c>
      <c r="C3" t="s">
        <v>155</v>
      </c>
      <c r="D3">
        <v>1002</v>
      </c>
      <c r="E3" s="26">
        <v>0.118530093</v>
      </c>
      <c r="F3" t="s">
        <v>152</v>
      </c>
      <c r="G3">
        <v>1.4139999999999999</v>
      </c>
      <c r="H3" t="s">
        <v>153</v>
      </c>
      <c r="I3" t="s">
        <v>154</v>
      </c>
      <c r="J3">
        <v>2.2440000000000002</v>
      </c>
      <c r="K3" t="s">
        <v>153</v>
      </c>
      <c r="L3" t="s">
        <v>149</v>
      </c>
      <c r="M3" t="s">
        <v>149</v>
      </c>
    </row>
    <row r="4" spans="1:13">
      <c r="A4" t="s">
        <v>146</v>
      </c>
      <c r="B4" t="s">
        <v>147</v>
      </c>
      <c r="C4" t="s">
        <v>156</v>
      </c>
      <c r="D4">
        <v>1003</v>
      </c>
      <c r="E4" s="26">
        <v>0.121886574</v>
      </c>
      <c r="F4" t="s">
        <v>152</v>
      </c>
      <c r="G4">
        <v>1.44686</v>
      </c>
      <c r="H4" t="s">
        <v>153</v>
      </c>
      <c r="I4" t="s">
        <v>154</v>
      </c>
      <c r="J4">
        <v>13.616</v>
      </c>
      <c r="K4" t="s">
        <v>153</v>
      </c>
      <c r="L4" t="s">
        <v>149</v>
      </c>
      <c r="M4" t="s">
        <v>149</v>
      </c>
    </row>
    <row r="5" spans="1:13">
      <c r="A5" t="s">
        <v>146</v>
      </c>
      <c r="B5" t="s">
        <v>147</v>
      </c>
      <c r="C5" t="s">
        <v>157</v>
      </c>
      <c r="D5">
        <v>1004</v>
      </c>
      <c r="E5" s="26">
        <v>0.120266204</v>
      </c>
      <c r="F5" t="s">
        <v>152</v>
      </c>
      <c r="G5">
        <v>1.3702000000000001</v>
      </c>
      <c r="H5" t="s">
        <v>153</v>
      </c>
      <c r="I5" t="s">
        <v>154</v>
      </c>
      <c r="J5">
        <v>13.028</v>
      </c>
      <c r="K5" t="s">
        <v>153</v>
      </c>
      <c r="L5" t="s">
        <v>149</v>
      </c>
      <c r="M5" t="s">
        <v>149</v>
      </c>
    </row>
    <row r="6" spans="1:13">
      <c r="A6" t="s">
        <v>146</v>
      </c>
      <c r="B6" t="s">
        <v>147</v>
      </c>
      <c r="C6" t="s">
        <v>158</v>
      </c>
      <c r="D6">
        <v>1005</v>
      </c>
      <c r="E6" s="26">
        <v>0.12431713</v>
      </c>
      <c r="F6" t="s">
        <v>152</v>
      </c>
      <c r="G6">
        <v>1.40202</v>
      </c>
      <c r="H6" t="s">
        <v>153</v>
      </c>
      <c r="I6" t="s">
        <v>154</v>
      </c>
      <c r="J6">
        <v>29.032</v>
      </c>
      <c r="K6" t="s">
        <v>153</v>
      </c>
      <c r="L6" t="s">
        <v>149</v>
      </c>
      <c r="M6" t="s">
        <v>149</v>
      </c>
    </row>
    <row r="7" spans="1:13">
      <c r="A7" t="s">
        <v>146</v>
      </c>
      <c r="B7" t="s">
        <v>147</v>
      </c>
      <c r="C7" t="s">
        <v>159</v>
      </c>
      <c r="D7">
        <v>1</v>
      </c>
      <c r="E7" s="26">
        <v>0.12535879599999999</v>
      </c>
      <c r="F7" t="s">
        <v>152</v>
      </c>
      <c r="G7">
        <v>1.40202</v>
      </c>
      <c r="H7" t="s">
        <v>153</v>
      </c>
      <c r="I7" t="s">
        <v>154</v>
      </c>
      <c r="J7">
        <v>29.036000000000001</v>
      </c>
      <c r="K7" t="s">
        <v>153</v>
      </c>
      <c r="L7" t="s">
        <v>149</v>
      </c>
      <c r="M7" t="s">
        <v>149</v>
      </c>
    </row>
    <row r="8" spans="1:13">
      <c r="A8" t="s">
        <v>146</v>
      </c>
      <c r="B8" t="s">
        <v>147</v>
      </c>
      <c r="C8" t="s">
        <v>160</v>
      </c>
      <c r="D8">
        <v>2</v>
      </c>
      <c r="E8" s="26">
        <v>0.12651620399999999</v>
      </c>
      <c r="F8" t="s">
        <v>152</v>
      </c>
      <c r="G8">
        <v>1.2821800000000001</v>
      </c>
      <c r="H8" t="s">
        <v>153</v>
      </c>
      <c r="I8" t="s">
        <v>154</v>
      </c>
      <c r="J8">
        <v>10.929</v>
      </c>
      <c r="K8" t="s">
        <v>153</v>
      </c>
      <c r="L8" t="s">
        <v>149</v>
      </c>
      <c r="M8" t="s">
        <v>149</v>
      </c>
    </row>
    <row r="9" spans="1:13">
      <c r="A9" t="s">
        <v>146</v>
      </c>
      <c r="B9" t="s">
        <v>147</v>
      </c>
      <c r="C9" t="s">
        <v>161</v>
      </c>
      <c r="D9">
        <v>3</v>
      </c>
      <c r="E9" s="26">
        <v>0.12501157399999999</v>
      </c>
      <c r="F9" t="s">
        <v>152</v>
      </c>
      <c r="G9">
        <v>1.21787</v>
      </c>
      <c r="H9" t="s">
        <v>153</v>
      </c>
      <c r="I9" t="s">
        <v>154</v>
      </c>
      <c r="J9">
        <v>30.867999999999999</v>
      </c>
      <c r="K9" t="s">
        <v>153</v>
      </c>
      <c r="L9" t="s">
        <v>149</v>
      </c>
      <c r="M9" t="s">
        <v>149</v>
      </c>
    </row>
    <row r="10" spans="1:13">
      <c r="A10" t="s">
        <v>146</v>
      </c>
      <c r="B10" t="s">
        <v>147</v>
      </c>
      <c r="C10" t="s">
        <v>162</v>
      </c>
      <c r="D10">
        <v>4</v>
      </c>
      <c r="E10" s="26">
        <v>0.13114583299999999</v>
      </c>
      <c r="F10" t="s">
        <v>152</v>
      </c>
      <c r="G10">
        <v>1.47553</v>
      </c>
      <c r="H10" t="s">
        <v>153</v>
      </c>
      <c r="I10" t="s">
        <v>154</v>
      </c>
      <c r="J10">
        <v>30.655000000000001</v>
      </c>
      <c r="K10" t="s">
        <v>153</v>
      </c>
      <c r="L10" t="s">
        <v>149</v>
      </c>
      <c r="M10" t="s">
        <v>149</v>
      </c>
    </row>
    <row r="11" spans="1:13">
      <c r="A11" t="s">
        <v>146</v>
      </c>
      <c r="B11" t="s">
        <v>147</v>
      </c>
      <c r="C11" t="s">
        <v>163</v>
      </c>
      <c r="D11">
        <v>5</v>
      </c>
      <c r="E11" s="26">
        <v>0.12825231500000001</v>
      </c>
      <c r="F11" t="s">
        <v>152</v>
      </c>
      <c r="G11">
        <v>1.41107</v>
      </c>
      <c r="H11" t="s">
        <v>153</v>
      </c>
      <c r="I11" t="s">
        <v>154</v>
      </c>
      <c r="J11">
        <v>10.680999999999999</v>
      </c>
      <c r="K11" t="s">
        <v>153</v>
      </c>
      <c r="L11" t="s">
        <v>149</v>
      </c>
      <c r="M11" t="s">
        <v>149</v>
      </c>
    </row>
    <row r="12" spans="1:13">
      <c r="A12" t="s">
        <v>146</v>
      </c>
      <c r="B12" t="s">
        <v>147</v>
      </c>
      <c r="C12" t="s">
        <v>164</v>
      </c>
      <c r="D12">
        <v>6</v>
      </c>
      <c r="E12" s="26">
        <v>0.13218750000000001</v>
      </c>
      <c r="F12" t="s">
        <v>152</v>
      </c>
      <c r="G12">
        <v>1.3503799999999999</v>
      </c>
      <c r="H12" t="s">
        <v>153</v>
      </c>
      <c r="I12" t="s">
        <v>154</v>
      </c>
      <c r="J12">
        <v>9.3559999999999999</v>
      </c>
      <c r="K12" t="s">
        <v>153</v>
      </c>
      <c r="L12" t="s">
        <v>149</v>
      </c>
      <c r="M12" t="s">
        <v>149</v>
      </c>
    </row>
    <row r="13" spans="1:13">
      <c r="A13" t="s">
        <v>146</v>
      </c>
      <c r="B13" t="s">
        <v>147</v>
      </c>
      <c r="C13" t="s">
        <v>165</v>
      </c>
      <c r="D13">
        <v>7</v>
      </c>
      <c r="E13" s="26">
        <v>0.12964120400000001</v>
      </c>
      <c r="F13" t="s">
        <v>152</v>
      </c>
      <c r="G13">
        <v>1.2930600000000001</v>
      </c>
      <c r="H13" t="s">
        <v>153</v>
      </c>
      <c r="I13" t="s">
        <v>154</v>
      </c>
      <c r="J13">
        <v>29.355</v>
      </c>
      <c r="K13" t="s">
        <v>153</v>
      </c>
      <c r="L13" t="s">
        <v>149</v>
      </c>
      <c r="M13" t="s">
        <v>149</v>
      </c>
    </row>
    <row r="14" spans="1:13">
      <c r="A14" t="s">
        <v>146</v>
      </c>
      <c r="B14" t="s">
        <v>147</v>
      </c>
      <c r="C14" t="s">
        <v>166</v>
      </c>
      <c r="D14">
        <v>8</v>
      </c>
      <c r="E14" s="26">
        <v>0.13056713</v>
      </c>
      <c r="F14" t="s">
        <v>152</v>
      </c>
      <c r="G14">
        <v>1.46008</v>
      </c>
      <c r="H14" t="s">
        <v>153</v>
      </c>
      <c r="I14" t="s">
        <v>154</v>
      </c>
      <c r="J14">
        <v>30.774000000000001</v>
      </c>
      <c r="K14" t="s">
        <v>153</v>
      </c>
      <c r="L14" t="s">
        <v>149</v>
      </c>
      <c r="M14" t="s">
        <v>149</v>
      </c>
    </row>
    <row r="15" spans="1:13">
      <c r="A15" t="s">
        <v>146</v>
      </c>
      <c r="B15" t="s">
        <v>147</v>
      </c>
      <c r="C15" t="s">
        <v>167</v>
      </c>
      <c r="D15">
        <v>9</v>
      </c>
      <c r="E15" s="26">
        <v>0.13369212999999999</v>
      </c>
      <c r="F15" t="s">
        <v>152</v>
      </c>
      <c r="G15">
        <v>1.39985</v>
      </c>
      <c r="H15" t="s">
        <v>153</v>
      </c>
      <c r="I15" t="s">
        <v>154</v>
      </c>
      <c r="J15">
        <v>10.808999999999999</v>
      </c>
      <c r="K15" t="s">
        <v>153</v>
      </c>
      <c r="L15" t="s">
        <v>149</v>
      </c>
      <c r="M15" t="s">
        <v>149</v>
      </c>
    </row>
    <row r="16" spans="1:13">
      <c r="A16" t="s">
        <v>146</v>
      </c>
      <c r="B16" t="s">
        <v>147</v>
      </c>
      <c r="C16" t="s">
        <v>168</v>
      </c>
      <c r="D16">
        <v>10</v>
      </c>
      <c r="E16" s="26">
        <v>0.13137731499999999</v>
      </c>
      <c r="F16" t="s">
        <v>152</v>
      </c>
      <c r="G16">
        <v>1.3406400000000001</v>
      </c>
      <c r="H16" t="s">
        <v>153</v>
      </c>
      <c r="I16" t="s">
        <v>154</v>
      </c>
      <c r="J16">
        <v>9.2010000000000005</v>
      </c>
      <c r="K16" t="s">
        <v>153</v>
      </c>
      <c r="L16" t="s">
        <v>149</v>
      </c>
      <c r="M16" t="s">
        <v>149</v>
      </c>
    </row>
    <row r="17" spans="1:13">
      <c r="A17" t="s">
        <v>146</v>
      </c>
      <c r="B17" t="s">
        <v>147</v>
      </c>
      <c r="C17" t="s">
        <v>169</v>
      </c>
      <c r="D17">
        <v>11</v>
      </c>
      <c r="E17" s="26">
        <v>0.130335648</v>
      </c>
      <c r="F17" t="s">
        <v>152</v>
      </c>
      <c r="G17">
        <v>1.28026</v>
      </c>
      <c r="H17" t="s">
        <v>153</v>
      </c>
      <c r="I17" t="s">
        <v>154</v>
      </c>
      <c r="J17">
        <v>29.138999999999999</v>
      </c>
      <c r="K17" t="s">
        <v>153</v>
      </c>
      <c r="L17" t="s">
        <v>149</v>
      </c>
      <c r="M17" t="s">
        <v>149</v>
      </c>
    </row>
    <row r="18" spans="1:13">
      <c r="A18" t="s">
        <v>146</v>
      </c>
      <c r="B18" t="s">
        <v>147</v>
      </c>
      <c r="C18" t="s">
        <v>170</v>
      </c>
      <c r="D18">
        <v>12</v>
      </c>
      <c r="E18" s="26">
        <v>0.13184027800000001</v>
      </c>
      <c r="F18" t="s">
        <v>152</v>
      </c>
      <c r="G18">
        <v>1.5161800000000001</v>
      </c>
      <c r="H18" t="s">
        <v>153</v>
      </c>
      <c r="I18" t="s">
        <v>154</v>
      </c>
      <c r="J18">
        <v>29.956</v>
      </c>
      <c r="K18" t="s">
        <v>153</v>
      </c>
      <c r="L18" t="s">
        <v>149</v>
      </c>
      <c r="M18" t="s">
        <v>149</v>
      </c>
    </row>
    <row r="19" spans="1:13">
      <c r="A19" t="s">
        <v>146</v>
      </c>
      <c r="B19" t="s">
        <v>147</v>
      </c>
      <c r="C19" t="s">
        <v>171</v>
      </c>
      <c r="D19">
        <v>13</v>
      </c>
      <c r="E19" s="26">
        <v>0.135081019</v>
      </c>
      <c r="F19" t="s">
        <v>152</v>
      </c>
      <c r="G19">
        <v>1.11974</v>
      </c>
      <c r="H19" t="s">
        <v>153</v>
      </c>
      <c r="I19" t="s">
        <v>154</v>
      </c>
      <c r="J19">
        <v>30.218</v>
      </c>
      <c r="K19" t="s">
        <v>153</v>
      </c>
      <c r="L19" t="s">
        <v>149</v>
      </c>
      <c r="M19" t="s">
        <v>149</v>
      </c>
    </row>
    <row r="20" spans="1:13">
      <c r="A20" t="s">
        <v>146</v>
      </c>
      <c r="B20" t="s">
        <v>147</v>
      </c>
      <c r="C20" t="s">
        <v>172</v>
      </c>
      <c r="D20">
        <v>14</v>
      </c>
      <c r="E20" s="26">
        <v>0.13843749999999999</v>
      </c>
      <c r="F20" t="s">
        <v>152</v>
      </c>
      <c r="G20">
        <v>1.63235</v>
      </c>
      <c r="H20" t="s">
        <v>153</v>
      </c>
      <c r="I20" t="s">
        <v>154</v>
      </c>
      <c r="J20">
        <v>30.565999999999999</v>
      </c>
      <c r="K20" t="s">
        <v>153</v>
      </c>
      <c r="L20" t="s">
        <v>149</v>
      </c>
      <c r="M20" t="s">
        <v>149</v>
      </c>
    </row>
    <row r="21" spans="1:13">
      <c r="A21" t="s">
        <v>146</v>
      </c>
      <c r="B21" t="s">
        <v>147</v>
      </c>
      <c r="C21" t="s">
        <v>173</v>
      </c>
      <c r="D21">
        <v>15</v>
      </c>
      <c r="E21" s="26">
        <v>0.13554398100000001</v>
      </c>
      <c r="F21" t="s">
        <v>152</v>
      </c>
      <c r="G21">
        <v>1.43607</v>
      </c>
      <c r="H21" t="s">
        <v>153</v>
      </c>
      <c r="I21" t="s">
        <v>154</v>
      </c>
      <c r="J21">
        <v>10.805</v>
      </c>
      <c r="K21" t="s">
        <v>153</v>
      </c>
      <c r="L21" t="s">
        <v>149</v>
      </c>
      <c r="M21" t="s">
        <v>149</v>
      </c>
    </row>
    <row r="22" spans="1:13">
      <c r="A22" t="s">
        <v>146</v>
      </c>
      <c r="B22" t="s">
        <v>147</v>
      </c>
      <c r="C22" t="s">
        <v>174</v>
      </c>
      <c r="D22">
        <v>16</v>
      </c>
      <c r="E22" s="26">
        <v>0.13693287000000001</v>
      </c>
      <c r="F22" t="s">
        <v>152</v>
      </c>
      <c r="G22">
        <v>1.1380999999999999</v>
      </c>
      <c r="H22" t="s">
        <v>153</v>
      </c>
      <c r="I22" t="s">
        <v>154</v>
      </c>
      <c r="J22">
        <v>29.768999999999998</v>
      </c>
      <c r="K22" t="s">
        <v>153</v>
      </c>
      <c r="L22" t="s">
        <v>149</v>
      </c>
      <c r="M22" t="s">
        <v>149</v>
      </c>
    </row>
    <row r="23" spans="1:13">
      <c r="A23" t="s">
        <v>146</v>
      </c>
      <c r="B23" t="s">
        <v>147</v>
      </c>
      <c r="C23" t="s">
        <v>175</v>
      </c>
      <c r="D23">
        <v>17</v>
      </c>
      <c r="E23" s="26">
        <v>0.13843749999999999</v>
      </c>
      <c r="F23" t="s">
        <v>152</v>
      </c>
      <c r="G23">
        <v>1.7897000000000001</v>
      </c>
      <c r="H23" t="s">
        <v>153</v>
      </c>
      <c r="I23" t="s">
        <v>154</v>
      </c>
      <c r="J23">
        <v>29.39</v>
      </c>
      <c r="K23" t="s">
        <v>153</v>
      </c>
      <c r="L23" t="s">
        <v>149</v>
      </c>
      <c r="M23" t="s">
        <v>149</v>
      </c>
    </row>
    <row r="24" spans="1:13">
      <c r="A24" t="s">
        <v>146</v>
      </c>
      <c r="B24" t="s">
        <v>147</v>
      </c>
      <c r="C24" t="s">
        <v>176</v>
      </c>
      <c r="D24">
        <v>18</v>
      </c>
      <c r="E24" t="s">
        <v>177</v>
      </c>
      <c r="F24" t="s">
        <v>152</v>
      </c>
      <c r="G24">
        <v>1.4847999999999999</v>
      </c>
      <c r="H24" t="s">
        <v>153</v>
      </c>
      <c r="I24" t="s">
        <v>154</v>
      </c>
      <c r="J24">
        <v>10.154</v>
      </c>
      <c r="K24" t="s">
        <v>153</v>
      </c>
      <c r="L24" t="s">
        <v>149</v>
      </c>
      <c r="M24" t="s">
        <v>149</v>
      </c>
    </row>
    <row r="25" spans="1:13">
      <c r="A25" t="s">
        <v>146</v>
      </c>
      <c r="B25" t="s">
        <v>147</v>
      </c>
      <c r="C25" t="s">
        <v>178</v>
      </c>
      <c r="D25">
        <v>19</v>
      </c>
      <c r="E25" s="26">
        <v>0.13728009299999999</v>
      </c>
      <c r="F25" t="s">
        <v>152</v>
      </c>
      <c r="G25">
        <v>1.27213</v>
      </c>
      <c r="H25" t="s">
        <v>153</v>
      </c>
      <c r="I25" t="s">
        <v>154</v>
      </c>
      <c r="J25">
        <v>26.093</v>
      </c>
      <c r="K25" t="s">
        <v>153</v>
      </c>
      <c r="L25" t="s">
        <v>149</v>
      </c>
      <c r="M25" t="s">
        <v>149</v>
      </c>
    </row>
    <row r="26" spans="1:13">
      <c r="A26" t="s">
        <v>146</v>
      </c>
      <c r="B26" t="s">
        <v>147</v>
      </c>
      <c r="C26" t="s">
        <v>179</v>
      </c>
      <c r="D26">
        <v>20</v>
      </c>
      <c r="E26" s="26">
        <v>0.14156250000000001</v>
      </c>
      <c r="F26" t="s">
        <v>152</v>
      </c>
      <c r="G26">
        <v>1.8539300000000001</v>
      </c>
      <c r="H26" t="s">
        <v>153</v>
      </c>
      <c r="I26" t="s">
        <v>154</v>
      </c>
      <c r="J26">
        <v>35.143000000000001</v>
      </c>
      <c r="K26" t="s">
        <v>153</v>
      </c>
      <c r="L26" t="s">
        <v>149</v>
      </c>
      <c r="M26" t="s">
        <v>149</v>
      </c>
    </row>
    <row r="27" spans="1:13">
      <c r="A27" t="s">
        <v>146</v>
      </c>
      <c r="B27" t="s">
        <v>147</v>
      </c>
      <c r="C27" t="s">
        <v>180</v>
      </c>
      <c r="D27">
        <v>21</v>
      </c>
      <c r="E27" s="26">
        <v>0.138900463</v>
      </c>
      <c r="F27" t="s">
        <v>152</v>
      </c>
      <c r="G27">
        <v>1.5689</v>
      </c>
      <c r="H27" t="s">
        <v>153</v>
      </c>
      <c r="I27" t="s">
        <v>154</v>
      </c>
      <c r="J27">
        <v>20.815999999999999</v>
      </c>
      <c r="K27" t="s">
        <v>153</v>
      </c>
      <c r="L27" t="s">
        <v>149</v>
      </c>
      <c r="M27" t="s">
        <v>149</v>
      </c>
    </row>
    <row r="28" spans="1:13">
      <c r="A28" t="s">
        <v>146</v>
      </c>
      <c r="B28" t="s">
        <v>147</v>
      </c>
      <c r="C28" t="s">
        <v>181</v>
      </c>
      <c r="D28">
        <v>22</v>
      </c>
      <c r="E28" t="s">
        <v>182</v>
      </c>
      <c r="F28" t="s">
        <v>152</v>
      </c>
      <c r="G28">
        <v>1.20017</v>
      </c>
      <c r="H28" t="s">
        <v>153</v>
      </c>
      <c r="I28" t="s">
        <v>154</v>
      </c>
      <c r="J28">
        <v>16.324999999999999</v>
      </c>
      <c r="K28" t="s">
        <v>153</v>
      </c>
      <c r="L28" t="s">
        <v>149</v>
      </c>
      <c r="M28" t="s">
        <v>149</v>
      </c>
    </row>
    <row r="29" spans="1:13">
      <c r="A29" t="s">
        <v>146</v>
      </c>
      <c r="B29" t="s">
        <v>147</v>
      </c>
      <c r="C29" t="s">
        <v>183</v>
      </c>
      <c r="D29">
        <v>23</v>
      </c>
      <c r="E29" s="26">
        <v>0.142256944</v>
      </c>
      <c r="F29" t="s">
        <v>152</v>
      </c>
      <c r="G29">
        <v>1.0653699999999999</v>
      </c>
      <c r="H29" t="s">
        <v>153</v>
      </c>
      <c r="I29" t="s">
        <v>154</v>
      </c>
      <c r="J29">
        <v>29.279</v>
      </c>
      <c r="K29" t="s">
        <v>153</v>
      </c>
      <c r="L29" t="s">
        <v>149</v>
      </c>
      <c r="M29" t="s">
        <v>149</v>
      </c>
    </row>
    <row r="30" spans="1:13">
      <c r="A30" t="s">
        <v>146</v>
      </c>
      <c r="B30" t="s">
        <v>147</v>
      </c>
      <c r="C30" t="s">
        <v>184</v>
      </c>
      <c r="D30">
        <v>24</v>
      </c>
      <c r="E30" s="26">
        <v>0.14410879600000001</v>
      </c>
      <c r="F30" t="s">
        <v>152</v>
      </c>
      <c r="G30">
        <v>1.64045</v>
      </c>
      <c r="H30" t="s">
        <v>153</v>
      </c>
      <c r="I30" t="s">
        <v>154</v>
      </c>
      <c r="J30">
        <v>29.565999999999999</v>
      </c>
      <c r="K30" t="s">
        <v>153</v>
      </c>
      <c r="L30" t="s">
        <v>149</v>
      </c>
      <c r="M30" t="s">
        <v>149</v>
      </c>
    </row>
    <row r="31" spans="1:13">
      <c r="A31" t="s">
        <v>146</v>
      </c>
      <c r="B31" t="s">
        <v>147</v>
      </c>
      <c r="C31" t="s">
        <v>185</v>
      </c>
      <c r="D31">
        <v>25</v>
      </c>
      <c r="E31" s="26">
        <v>0.14202546299999999</v>
      </c>
      <c r="F31" t="s">
        <v>152</v>
      </c>
      <c r="G31">
        <v>1.4678899999999999</v>
      </c>
      <c r="H31" t="s">
        <v>153</v>
      </c>
      <c r="I31" t="s">
        <v>154</v>
      </c>
      <c r="J31">
        <v>12.625</v>
      </c>
      <c r="K31" t="s">
        <v>153</v>
      </c>
      <c r="L31" t="s">
        <v>149</v>
      </c>
      <c r="M31" t="s">
        <v>149</v>
      </c>
    </row>
    <row r="32" spans="1:13">
      <c r="A32" t="s">
        <v>146</v>
      </c>
      <c r="B32" t="s">
        <v>147</v>
      </c>
      <c r="C32" t="s">
        <v>186</v>
      </c>
      <c r="D32">
        <v>26</v>
      </c>
      <c r="E32" s="26">
        <v>0.14630787000000001</v>
      </c>
      <c r="F32" t="s">
        <v>152</v>
      </c>
      <c r="G32">
        <v>1.2527699999999999</v>
      </c>
      <c r="H32" t="s">
        <v>153</v>
      </c>
      <c r="I32" t="s">
        <v>154</v>
      </c>
      <c r="J32">
        <v>7.7140000000000004</v>
      </c>
      <c r="K32" t="s">
        <v>153</v>
      </c>
      <c r="L32" t="s">
        <v>149</v>
      </c>
      <c r="M32" t="s">
        <v>149</v>
      </c>
    </row>
    <row r="33" spans="1:13">
      <c r="A33" t="s">
        <v>146</v>
      </c>
      <c r="B33" t="s">
        <v>147</v>
      </c>
      <c r="C33" t="s">
        <v>187</v>
      </c>
      <c r="D33">
        <v>27</v>
      </c>
      <c r="E33" s="26">
        <v>0.14445601899999999</v>
      </c>
      <c r="F33" t="s">
        <v>152</v>
      </c>
      <c r="G33">
        <v>1.0607800000000001</v>
      </c>
      <c r="H33" t="s">
        <v>153</v>
      </c>
      <c r="I33" t="s">
        <v>154</v>
      </c>
      <c r="J33">
        <v>26.526</v>
      </c>
      <c r="K33" t="s">
        <v>153</v>
      </c>
      <c r="L33" t="s">
        <v>149</v>
      </c>
      <c r="M33" t="s">
        <v>149</v>
      </c>
    </row>
    <row r="34" spans="1:13">
      <c r="A34" t="s">
        <v>146</v>
      </c>
      <c r="B34" t="s">
        <v>147</v>
      </c>
      <c r="C34" t="s">
        <v>188</v>
      </c>
      <c r="D34">
        <v>28</v>
      </c>
      <c r="E34" s="26">
        <v>0.14746527800000001</v>
      </c>
      <c r="F34" t="s">
        <v>152</v>
      </c>
      <c r="G34">
        <v>1.6596500000000001</v>
      </c>
      <c r="H34" t="s">
        <v>153</v>
      </c>
      <c r="I34" t="s">
        <v>154</v>
      </c>
      <c r="J34">
        <v>31.111999999999998</v>
      </c>
      <c r="K34" t="s">
        <v>153</v>
      </c>
      <c r="L34" t="s">
        <v>149</v>
      </c>
      <c r="M34" t="s">
        <v>149</v>
      </c>
    </row>
    <row r="35" spans="1:13">
      <c r="A35" t="s">
        <v>146</v>
      </c>
      <c r="B35" t="s">
        <v>147</v>
      </c>
      <c r="C35" t="s">
        <v>189</v>
      </c>
      <c r="D35">
        <v>29</v>
      </c>
      <c r="E35" s="26">
        <v>0.14445601899999999</v>
      </c>
      <c r="F35" t="s">
        <v>152</v>
      </c>
      <c r="G35">
        <v>1.64499</v>
      </c>
      <c r="H35" t="s">
        <v>153</v>
      </c>
      <c r="I35" t="s">
        <v>154</v>
      </c>
      <c r="J35">
        <v>30.135000000000002</v>
      </c>
      <c r="K35" t="s">
        <v>153</v>
      </c>
      <c r="L35" t="s">
        <v>149</v>
      </c>
      <c r="M35" t="s">
        <v>149</v>
      </c>
    </row>
    <row r="36" spans="1:13">
      <c r="A36" t="s">
        <v>146</v>
      </c>
      <c r="B36" t="s">
        <v>147</v>
      </c>
      <c r="C36" t="s">
        <v>190</v>
      </c>
      <c r="D36">
        <v>30</v>
      </c>
      <c r="E36" t="s">
        <v>191</v>
      </c>
      <c r="F36" t="s">
        <v>152</v>
      </c>
      <c r="G36">
        <v>1.43791</v>
      </c>
      <c r="H36" t="s">
        <v>153</v>
      </c>
      <c r="I36" t="s">
        <v>154</v>
      </c>
      <c r="J36">
        <v>10.199</v>
      </c>
      <c r="K36" t="s">
        <v>153</v>
      </c>
      <c r="L36" t="s">
        <v>149</v>
      </c>
      <c r="M36" t="s">
        <v>149</v>
      </c>
    </row>
    <row r="37" spans="1:13">
      <c r="A37" t="s">
        <v>146</v>
      </c>
      <c r="B37" t="s">
        <v>147</v>
      </c>
      <c r="C37" t="s">
        <v>192</v>
      </c>
      <c r="D37">
        <v>31</v>
      </c>
      <c r="E37" s="26">
        <v>0.147233796</v>
      </c>
      <c r="F37" t="s">
        <v>152</v>
      </c>
      <c r="G37">
        <v>1.24857</v>
      </c>
      <c r="H37" t="s">
        <v>153</v>
      </c>
      <c r="I37" t="s">
        <v>154</v>
      </c>
      <c r="J37">
        <v>10.263999999999999</v>
      </c>
      <c r="K37" t="s">
        <v>153</v>
      </c>
      <c r="L37" t="s">
        <v>149</v>
      </c>
      <c r="M37" t="s">
        <v>149</v>
      </c>
    </row>
    <row r="38" spans="1:13">
      <c r="A38" t="s">
        <v>146</v>
      </c>
      <c r="B38" t="s">
        <v>147</v>
      </c>
      <c r="C38" t="s">
        <v>193</v>
      </c>
      <c r="D38">
        <v>32</v>
      </c>
      <c r="E38" s="26">
        <v>0.14896990700000001</v>
      </c>
      <c r="F38" t="s">
        <v>152</v>
      </c>
      <c r="G38">
        <v>1.23675</v>
      </c>
      <c r="H38" t="s">
        <v>153</v>
      </c>
      <c r="I38" t="s">
        <v>154</v>
      </c>
      <c r="J38">
        <v>11.9</v>
      </c>
      <c r="K38" t="s">
        <v>153</v>
      </c>
      <c r="L38" t="s">
        <v>149</v>
      </c>
      <c r="M38" t="s">
        <v>149</v>
      </c>
    </row>
    <row r="39" spans="1:13">
      <c r="A39" t="s">
        <v>146</v>
      </c>
      <c r="B39" t="s">
        <v>147</v>
      </c>
      <c r="C39" t="s">
        <v>194</v>
      </c>
      <c r="D39">
        <v>33</v>
      </c>
      <c r="E39" s="26">
        <v>0.14630787000000001</v>
      </c>
      <c r="F39" t="s">
        <v>152</v>
      </c>
      <c r="G39">
        <v>1.0570299999999999</v>
      </c>
      <c r="H39" t="s">
        <v>153</v>
      </c>
      <c r="I39" t="s">
        <v>154</v>
      </c>
      <c r="J39">
        <v>30.071999999999999</v>
      </c>
      <c r="K39" t="s">
        <v>153</v>
      </c>
      <c r="L39" t="s">
        <v>149</v>
      </c>
      <c r="M39" t="s">
        <v>149</v>
      </c>
    </row>
    <row r="40" spans="1:13">
      <c r="A40" t="s">
        <v>146</v>
      </c>
      <c r="B40" t="s">
        <v>147</v>
      </c>
      <c r="C40" t="s">
        <v>195</v>
      </c>
      <c r="D40">
        <v>34</v>
      </c>
      <c r="E40" s="26">
        <v>0.149548611</v>
      </c>
      <c r="F40" t="s">
        <v>152</v>
      </c>
      <c r="G40">
        <v>1.6481600000000001</v>
      </c>
      <c r="H40" t="s">
        <v>153</v>
      </c>
      <c r="I40" t="s">
        <v>154</v>
      </c>
      <c r="J40">
        <v>30.381</v>
      </c>
      <c r="K40" t="s">
        <v>153</v>
      </c>
      <c r="L40" t="s">
        <v>149</v>
      </c>
      <c r="M40" t="s">
        <v>149</v>
      </c>
    </row>
    <row r="41" spans="1:13">
      <c r="A41" t="s">
        <v>146</v>
      </c>
      <c r="B41" t="s">
        <v>147</v>
      </c>
      <c r="C41" t="s">
        <v>196</v>
      </c>
      <c r="D41">
        <v>35</v>
      </c>
      <c r="E41" s="26">
        <v>0.14804398099999999</v>
      </c>
      <c r="F41" t="s">
        <v>152</v>
      </c>
      <c r="G41">
        <v>1.45634</v>
      </c>
      <c r="H41" t="s">
        <v>153</v>
      </c>
      <c r="I41" t="s">
        <v>154</v>
      </c>
      <c r="J41">
        <v>10.523999999999999</v>
      </c>
      <c r="K41" t="s">
        <v>153</v>
      </c>
      <c r="L41" t="s">
        <v>149</v>
      </c>
      <c r="M41" t="s">
        <v>149</v>
      </c>
    </row>
    <row r="42" spans="1:13">
      <c r="A42" t="s">
        <v>146</v>
      </c>
      <c r="B42" t="s">
        <v>147</v>
      </c>
      <c r="C42" t="s">
        <v>197</v>
      </c>
      <c r="D42">
        <v>36</v>
      </c>
      <c r="E42" t="s">
        <v>198</v>
      </c>
      <c r="F42" t="s">
        <v>152</v>
      </c>
      <c r="G42">
        <v>1.2595000000000001</v>
      </c>
      <c r="H42" t="s">
        <v>153</v>
      </c>
      <c r="I42" t="s">
        <v>154</v>
      </c>
      <c r="J42">
        <v>9.8420000000000005</v>
      </c>
      <c r="K42" t="s">
        <v>153</v>
      </c>
      <c r="L42" t="s">
        <v>149</v>
      </c>
      <c r="M42" t="s">
        <v>149</v>
      </c>
    </row>
    <row r="43" spans="1:13">
      <c r="A43" t="s">
        <v>146</v>
      </c>
      <c r="B43" t="s">
        <v>147</v>
      </c>
      <c r="C43" t="s">
        <v>199</v>
      </c>
      <c r="D43">
        <v>37</v>
      </c>
      <c r="E43" s="26">
        <v>0.15059027799999999</v>
      </c>
      <c r="F43" t="s">
        <v>152</v>
      </c>
      <c r="G43">
        <v>1.0895699999999999</v>
      </c>
      <c r="H43" t="s">
        <v>153</v>
      </c>
      <c r="I43" t="s">
        <v>154</v>
      </c>
      <c r="J43">
        <v>31.32</v>
      </c>
      <c r="K43" t="s">
        <v>153</v>
      </c>
      <c r="L43" t="s">
        <v>149</v>
      </c>
      <c r="M43" t="s">
        <v>149</v>
      </c>
    </row>
    <row r="44" spans="1:13">
      <c r="A44" t="s">
        <v>146</v>
      </c>
      <c r="B44" t="s">
        <v>147</v>
      </c>
      <c r="C44" t="s">
        <v>200</v>
      </c>
      <c r="D44">
        <v>38</v>
      </c>
      <c r="E44" s="26">
        <v>0.15255787000000001</v>
      </c>
      <c r="F44" t="s">
        <v>152</v>
      </c>
      <c r="G44">
        <v>1.53213</v>
      </c>
      <c r="H44" t="s">
        <v>153</v>
      </c>
      <c r="I44" t="s">
        <v>154</v>
      </c>
      <c r="J44">
        <v>32.304000000000002</v>
      </c>
      <c r="K44" t="s">
        <v>153</v>
      </c>
      <c r="L44" t="s">
        <v>149</v>
      </c>
      <c r="M44" t="s">
        <v>149</v>
      </c>
    </row>
    <row r="45" spans="1:13">
      <c r="A45" t="s">
        <v>146</v>
      </c>
      <c r="B45" t="s">
        <v>147</v>
      </c>
      <c r="C45" t="s">
        <v>201</v>
      </c>
      <c r="D45">
        <v>39</v>
      </c>
      <c r="E45" s="26">
        <v>0.15035879599999999</v>
      </c>
      <c r="F45" t="s">
        <v>152</v>
      </c>
      <c r="G45">
        <v>1.4087799999999999</v>
      </c>
      <c r="H45" t="s">
        <v>153</v>
      </c>
      <c r="I45" t="s">
        <v>154</v>
      </c>
      <c r="J45">
        <v>12.348000000000001</v>
      </c>
      <c r="K45" t="s">
        <v>153</v>
      </c>
      <c r="L45" t="s">
        <v>149</v>
      </c>
      <c r="M45" t="s">
        <v>149</v>
      </c>
    </row>
    <row r="46" spans="1:13">
      <c r="A46" t="s">
        <v>146</v>
      </c>
      <c r="B46" t="s">
        <v>147</v>
      </c>
      <c r="C46" t="s">
        <v>202</v>
      </c>
      <c r="D46">
        <v>40</v>
      </c>
      <c r="E46" s="26">
        <v>0.1509375</v>
      </c>
      <c r="F46" t="s">
        <v>152</v>
      </c>
      <c r="G46">
        <v>1.1862600000000001</v>
      </c>
      <c r="H46" t="s">
        <v>153</v>
      </c>
      <c r="I46" t="s">
        <v>154</v>
      </c>
      <c r="J46">
        <v>37.808999999999997</v>
      </c>
      <c r="K46" t="s">
        <v>153</v>
      </c>
      <c r="L46" t="s">
        <v>149</v>
      </c>
      <c r="M46" t="s">
        <v>149</v>
      </c>
    </row>
    <row r="47" spans="1:13">
      <c r="A47" t="s">
        <v>146</v>
      </c>
      <c r="B47" t="s">
        <v>147</v>
      </c>
      <c r="C47" t="s">
        <v>203</v>
      </c>
      <c r="D47">
        <v>41</v>
      </c>
      <c r="E47" s="26">
        <v>0.15394675899999999</v>
      </c>
      <c r="F47" t="s">
        <v>152</v>
      </c>
      <c r="G47">
        <v>1.5579499999999999</v>
      </c>
      <c r="H47" t="s">
        <v>153</v>
      </c>
      <c r="I47" t="s">
        <v>154</v>
      </c>
      <c r="J47">
        <v>36.686999999999998</v>
      </c>
      <c r="K47" t="s">
        <v>153</v>
      </c>
      <c r="L47" t="s">
        <v>149</v>
      </c>
      <c r="M47" t="s">
        <v>149</v>
      </c>
    </row>
    <row r="48" spans="1:13">
      <c r="A48" t="s">
        <v>146</v>
      </c>
      <c r="B48" t="s">
        <v>147</v>
      </c>
      <c r="C48" t="s">
        <v>204</v>
      </c>
      <c r="D48">
        <v>42</v>
      </c>
      <c r="E48" s="26">
        <v>0.151863426</v>
      </c>
      <c r="F48" t="s">
        <v>152</v>
      </c>
      <c r="G48">
        <v>1.20289</v>
      </c>
      <c r="H48" t="s">
        <v>153</v>
      </c>
      <c r="I48" t="s">
        <v>154</v>
      </c>
      <c r="J48">
        <v>33.447000000000003</v>
      </c>
      <c r="K48" t="s">
        <v>153</v>
      </c>
      <c r="L48" t="s">
        <v>149</v>
      </c>
      <c r="M48" t="s">
        <v>149</v>
      </c>
    </row>
    <row r="49" spans="1:13">
      <c r="A49" t="s">
        <v>146</v>
      </c>
      <c r="B49" t="s">
        <v>147</v>
      </c>
      <c r="C49" t="s">
        <v>205</v>
      </c>
      <c r="D49">
        <v>43</v>
      </c>
      <c r="E49" s="26">
        <v>0.155798611</v>
      </c>
      <c r="F49" t="s">
        <v>152</v>
      </c>
      <c r="G49">
        <v>1.5041199999999999</v>
      </c>
      <c r="H49" t="s">
        <v>153</v>
      </c>
      <c r="I49" t="s">
        <v>154</v>
      </c>
      <c r="J49">
        <v>29.788</v>
      </c>
      <c r="K49" t="s">
        <v>153</v>
      </c>
      <c r="L49" t="s">
        <v>149</v>
      </c>
      <c r="M49" t="s">
        <v>149</v>
      </c>
    </row>
    <row r="50" spans="1:13">
      <c r="A50" t="s">
        <v>146</v>
      </c>
      <c r="B50" t="s">
        <v>147</v>
      </c>
      <c r="C50" t="s">
        <v>206</v>
      </c>
      <c r="D50">
        <v>44</v>
      </c>
      <c r="E50" s="26">
        <v>0.153136574</v>
      </c>
      <c r="F50" t="s">
        <v>152</v>
      </c>
      <c r="G50">
        <v>1.40611</v>
      </c>
      <c r="H50" t="s">
        <v>153</v>
      </c>
      <c r="I50" t="s">
        <v>154</v>
      </c>
      <c r="J50">
        <v>10.016</v>
      </c>
      <c r="K50" t="s">
        <v>153</v>
      </c>
      <c r="L50" t="s">
        <v>149</v>
      </c>
      <c r="M50" t="s">
        <v>149</v>
      </c>
    </row>
    <row r="51" spans="1:13">
      <c r="A51" t="s">
        <v>146</v>
      </c>
      <c r="B51" t="s">
        <v>147</v>
      </c>
      <c r="C51" t="s">
        <v>207</v>
      </c>
      <c r="D51">
        <v>45</v>
      </c>
      <c r="E51" s="26">
        <v>0.15741898100000001</v>
      </c>
      <c r="F51" t="s">
        <v>152</v>
      </c>
      <c r="G51">
        <v>1.31443</v>
      </c>
      <c r="H51" t="s">
        <v>153</v>
      </c>
      <c r="I51" t="s">
        <v>154</v>
      </c>
      <c r="J51">
        <v>8.8290000000000006</v>
      </c>
      <c r="K51" t="s">
        <v>153</v>
      </c>
      <c r="L51" t="s">
        <v>149</v>
      </c>
      <c r="M51" t="s">
        <v>149</v>
      </c>
    </row>
    <row r="52" spans="1:13">
      <c r="A52" t="s">
        <v>146</v>
      </c>
      <c r="B52" t="s">
        <v>147</v>
      </c>
      <c r="C52" t="s">
        <v>208</v>
      </c>
      <c r="D52">
        <v>46</v>
      </c>
      <c r="E52" s="26">
        <v>0.15533564799999999</v>
      </c>
      <c r="F52" t="s">
        <v>152</v>
      </c>
      <c r="G52">
        <v>1.21038</v>
      </c>
      <c r="H52" t="s">
        <v>153</v>
      </c>
      <c r="I52" t="s">
        <v>154</v>
      </c>
      <c r="J52">
        <v>28.664999999999999</v>
      </c>
      <c r="K52" t="s">
        <v>153</v>
      </c>
      <c r="L52" t="s">
        <v>149</v>
      </c>
      <c r="M52" t="s">
        <v>149</v>
      </c>
    </row>
    <row r="53" spans="1:13">
      <c r="A53" t="s">
        <v>146</v>
      </c>
      <c r="B53" t="s">
        <v>147</v>
      </c>
      <c r="C53" t="s">
        <v>209</v>
      </c>
      <c r="D53">
        <v>47</v>
      </c>
      <c r="E53" s="26">
        <v>0.15626157399999999</v>
      </c>
      <c r="F53" t="s">
        <v>152</v>
      </c>
      <c r="G53">
        <v>1.5179800000000001</v>
      </c>
      <c r="H53" t="s">
        <v>153</v>
      </c>
      <c r="I53" t="s">
        <v>154</v>
      </c>
      <c r="J53">
        <v>31.248000000000001</v>
      </c>
      <c r="K53" t="s">
        <v>153</v>
      </c>
      <c r="L53" t="s">
        <v>149</v>
      </c>
      <c r="M53" t="s">
        <v>149</v>
      </c>
    </row>
    <row r="54" spans="1:13">
      <c r="A54" t="s">
        <v>146</v>
      </c>
      <c r="B54" t="s">
        <v>147</v>
      </c>
      <c r="C54" t="s">
        <v>210</v>
      </c>
      <c r="D54">
        <v>48</v>
      </c>
      <c r="E54" t="s">
        <v>211</v>
      </c>
      <c r="F54" t="s">
        <v>152</v>
      </c>
      <c r="G54">
        <v>1.41153</v>
      </c>
      <c r="H54" t="s">
        <v>153</v>
      </c>
      <c r="I54" t="s">
        <v>154</v>
      </c>
      <c r="J54">
        <v>9.7230000000000008</v>
      </c>
      <c r="K54" t="s">
        <v>153</v>
      </c>
      <c r="L54" t="s">
        <v>149</v>
      </c>
      <c r="M54" t="s">
        <v>149</v>
      </c>
    </row>
    <row r="55" spans="1:13">
      <c r="A55" t="s">
        <v>146</v>
      </c>
      <c r="B55" t="s">
        <v>147</v>
      </c>
      <c r="C55" t="s">
        <v>212</v>
      </c>
      <c r="D55">
        <v>49</v>
      </c>
      <c r="E55" s="26">
        <v>0.15730324100000001</v>
      </c>
      <c r="F55" t="s">
        <v>152</v>
      </c>
      <c r="G55">
        <v>1.32237</v>
      </c>
      <c r="H55" t="s">
        <v>153</v>
      </c>
      <c r="I55" t="s">
        <v>154</v>
      </c>
      <c r="J55">
        <v>9.0350000000000001</v>
      </c>
      <c r="K55" t="s">
        <v>153</v>
      </c>
      <c r="L55" t="s">
        <v>149</v>
      </c>
      <c r="M55" t="s">
        <v>149</v>
      </c>
    </row>
    <row r="56" spans="1:13">
      <c r="A56" t="s">
        <v>146</v>
      </c>
      <c r="B56" t="s">
        <v>147</v>
      </c>
      <c r="C56" t="s">
        <v>213</v>
      </c>
      <c r="D56">
        <v>50</v>
      </c>
      <c r="E56" s="26">
        <v>0.154641204</v>
      </c>
      <c r="F56" t="s">
        <v>152</v>
      </c>
      <c r="G56">
        <v>1.22099</v>
      </c>
      <c r="H56" t="s">
        <v>153</v>
      </c>
      <c r="I56" t="s">
        <v>154</v>
      </c>
      <c r="J56">
        <v>28.93</v>
      </c>
      <c r="K56" t="s">
        <v>153</v>
      </c>
      <c r="L56" t="s">
        <v>149</v>
      </c>
      <c r="M56" t="s">
        <v>149</v>
      </c>
    </row>
    <row r="57" spans="1:13">
      <c r="A57" t="s">
        <v>146</v>
      </c>
      <c r="B57" t="s">
        <v>147</v>
      </c>
      <c r="C57" t="s">
        <v>214</v>
      </c>
      <c r="D57">
        <v>51</v>
      </c>
      <c r="E57" s="26">
        <v>0.15614583300000001</v>
      </c>
      <c r="F57" t="s">
        <v>152</v>
      </c>
      <c r="G57">
        <v>1.5086599999999999</v>
      </c>
      <c r="H57" t="s">
        <v>153</v>
      </c>
      <c r="I57" t="s">
        <v>154</v>
      </c>
      <c r="J57">
        <v>30.873000000000001</v>
      </c>
      <c r="K57" t="s">
        <v>153</v>
      </c>
      <c r="L57" t="s">
        <v>149</v>
      </c>
      <c r="M57" t="s">
        <v>149</v>
      </c>
    </row>
    <row r="58" spans="1:13">
      <c r="A58" t="s">
        <v>146</v>
      </c>
      <c r="B58" t="s">
        <v>147</v>
      </c>
      <c r="C58" t="s">
        <v>215</v>
      </c>
      <c r="D58">
        <v>52</v>
      </c>
      <c r="E58" s="26">
        <v>0.15996527799999999</v>
      </c>
      <c r="F58" t="s">
        <v>152</v>
      </c>
      <c r="G58">
        <v>1.40744</v>
      </c>
      <c r="H58" t="s">
        <v>153</v>
      </c>
      <c r="I58" t="s">
        <v>154</v>
      </c>
      <c r="J58">
        <v>11.054</v>
      </c>
      <c r="K58" t="s">
        <v>153</v>
      </c>
      <c r="L58" t="s">
        <v>149</v>
      </c>
      <c r="M58" t="s">
        <v>149</v>
      </c>
    </row>
    <row r="59" spans="1:13">
      <c r="A59" t="s">
        <v>146</v>
      </c>
      <c r="B59" t="s">
        <v>147</v>
      </c>
      <c r="C59" t="s">
        <v>216</v>
      </c>
      <c r="D59">
        <v>53</v>
      </c>
      <c r="E59" s="26">
        <v>0.15741898100000001</v>
      </c>
      <c r="F59" t="s">
        <v>152</v>
      </c>
      <c r="G59">
        <v>1.30484</v>
      </c>
      <c r="H59" t="s">
        <v>153</v>
      </c>
      <c r="I59" t="s">
        <v>154</v>
      </c>
      <c r="J59">
        <v>9.3179999999999996</v>
      </c>
      <c r="K59" t="s">
        <v>153</v>
      </c>
      <c r="L59" t="s">
        <v>149</v>
      </c>
      <c r="M59" t="s">
        <v>149</v>
      </c>
    </row>
    <row r="60" spans="1:13">
      <c r="A60" t="s">
        <v>146</v>
      </c>
      <c r="B60" t="s">
        <v>147</v>
      </c>
      <c r="C60" t="s">
        <v>217</v>
      </c>
      <c r="D60">
        <v>54</v>
      </c>
      <c r="E60" s="26">
        <v>0.16112268499999999</v>
      </c>
      <c r="F60" t="s">
        <v>152</v>
      </c>
      <c r="G60">
        <v>1.2033700000000001</v>
      </c>
      <c r="H60" t="s">
        <v>153</v>
      </c>
      <c r="I60" t="s">
        <v>154</v>
      </c>
      <c r="J60">
        <v>29.951000000000001</v>
      </c>
      <c r="K60" t="s">
        <v>153</v>
      </c>
      <c r="L60" t="s">
        <v>149</v>
      </c>
      <c r="M60" t="s">
        <v>149</v>
      </c>
    </row>
    <row r="61" spans="1:13">
      <c r="A61" t="s">
        <v>146</v>
      </c>
      <c r="B61" t="s">
        <v>147</v>
      </c>
      <c r="C61" t="s">
        <v>218</v>
      </c>
      <c r="D61">
        <v>55</v>
      </c>
      <c r="E61" t="s">
        <v>219</v>
      </c>
      <c r="F61" t="s">
        <v>152</v>
      </c>
      <c r="G61">
        <v>1.51814</v>
      </c>
      <c r="H61" t="s">
        <v>153</v>
      </c>
      <c r="I61" t="s">
        <v>154</v>
      </c>
      <c r="J61">
        <v>29.943000000000001</v>
      </c>
      <c r="K61" t="s">
        <v>153</v>
      </c>
      <c r="L61" t="s">
        <v>149</v>
      </c>
      <c r="M61" t="s">
        <v>149</v>
      </c>
    </row>
    <row r="62" spans="1:13">
      <c r="A62" t="s">
        <v>146</v>
      </c>
      <c r="B62" t="s">
        <v>147</v>
      </c>
      <c r="C62" t="s">
        <v>220</v>
      </c>
      <c r="D62">
        <v>56</v>
      </c>
      <c r="E62" s="26">
        <v>0.16008101899999999</v>
      </c>
      <c r="F62" t="s">
        <v>152</v>
      </c>
      <c r="G62">
        <v>1.4190100000000001</v>
      </c>
      <c r="H62" t="s">
        <v>153</v>
      </c>
      <c r="I62" t="s">
        <v>154</v>
      </c>
      <c r="J62">
        <v>10.84</v>
      </c>
      <c r="K62" t="s">
        <v>153</v>
      </c>
      <c r="L62" t="s">
        <v>149</v>
      </c>
      <c r="M62" t="s">
        <v>149</v>
      </c>
    </row>
    <row r="63" spans="1:13">
      <c r="A63" t="s">
        <v>146</v>
      </c>
      <c r="B63" t="s">
        <v>147</v>
      </c>
      <c r="C63" t="s">
        <v>221</v>
      </c>
      <c r="D63">
        <v>57</v>
      </c>
      <c r="E63" t="s">
        <v>222</v>
      </c>
      <c r="F63" t="s">
        <v>152</v>
      </c>
      <c r="G63">
        <v>1.3187899999999999</v>
      </c>
      <c r="H63" t="s">
        <v>153</v>
      </c>
      <c r="I63" t="s">
        <v>154</v>
      </c>
      <c r="J63">
        <v>9.5559999999999992</v>
      </c>
      <c r="K63" t="s">
        <v>153</v>
      </c>
      <c r="L63" t="s">
        <v>149</v>
      </c>
      <c r="M63" t="s">
        <v>149</v>
      </c>
    </row>
    <row r="64" spans="1:13">
      <c r="A64" t="s">
        <v>146</v>
      </c>
      <c r="B64" t="s">
        <v>147</v>
      </c>
      <c r="C64" t="s">
        <v>223</v>
      </c>
      <c r="D64">
        <v>58</v>
      </c>
      <c r="E64" s="26">
        <v>0.161469907</v>
      </c>
      <c r="F64" t="s">
        <v>152</v>
      </c>
      <c r="G64">
        <v>1.22251</v>
      </c>
      <c r="H64" t="s">
        <v>153</v>
      </c>
      <c r="I64" t="s">
        <v>154</v>
      </c>
      <c r="J64">
        <v>29.457999999999998</v>
      </c>
      <c r="K64" t="s">
        <v>153</v>
      </c>
      <c r="L64" t="s">
        <v>149</v>
      </c>
      <c r="M64" t="s">
        <v>149</v>
      </c>
    </row>
    <row r="65" spans="1:13">
      <c r="A65" t="s">
        <v>146</v>
      </c>
      <c r="B65" t="s">
        <v>147</v>
      </c>
      <c r="C65" t="s">
        <v>224</v>
      </c>
      <c r="D65">
        <v>59</v>
      </c>
      <c r="E65" s="26">
        <v>0.16251157399999999</v>
      </c>
      <c r="F65" t="s">
        <v>152</v>
      </c>
      <c r="G65">
        <v>1.51505</v>
      </c>
      <c r="H65" t="s">
        <v>153</v>
      </c>
      <c r="I65" t="s">
        <v>154</v>
      </c>
      <c r="J65">
        <v>29.998999999999999</v>
      </c>
      <c r="K65" t="s">
        <v>153</v>
      </c>
      <c r="L65" t="s">
        <v>149</v>
      </c>
      <c r="M65" t="s">
        <v>149</v>
      </c>
    </row>
    <row r="66" spans="1:13">
      <c r="A66" t="s">
        <v>146</v>
      </c>
      <c r="B66" t="s">
        <v>147</v>
      </c>
      <c r="C66" t="s">
        <v>225</v>
      </c>
      <c r="D66">
        <v>60</v>
      </c>
      <c r="E66" s="26">
        <v>0.15973379600000001</v>
      </c>
      <c r="F66" t="s">
        <v>152</v>
      </c>
      <c r="G66">
        <v>1.4159999999999999</v>
      </c>
      <c r="H66" t="s">
        <v>153</v>
      </c>
      <c r="I66" t="s">
        <v>154</v>
      </c>
      <c r="J66">
        <v>10.166</v>
      </c>
      <c r="K66" t="s">
        <v>153</v>
      </c>
      <c r="L66" t="s">
        <v>149</v>
      </c>
      <c r="M66" t="s">
        <v>149</v>
      </c>
    </row>
    <row r="67" spans="1:13">
      <c r="A67" t="s">
        <v>146</v>
      </c>
      <c r="B67" t="s">
        <v>147</v>
      </c>
      <c r="C67" t="s">
        <v>226</v>
      </c>
      <c r="D67">
        <v>61</v>
      </c>
      <c r="E67" s="26">
        <v>0.163900463</v>
      </c>
      <c r="F67" t="s">
        <v>152</v>
      </c>
      <c r="G67">
        <v>1.31911</v>
      </c>
      <c r="H67" t="s">
        <v>153</v>
      </c>
      <c r="I67" t="s">
        <v>154</v>
      </c>
      <c r="J67">
        <v>10.227</v>
      </c>
      <c r="K67" t="s">
        <v>153</v>
      </c>
      <c r="L67" t="s">
        <v>149</v>
      </c>
      <c r="M67" t="s">
        <v>149</v>
      </c>
    </row>
    <row r="68" spans="1:13">
      <c r="A68" t="s">
        <v>146</v>
      </c>
      <c r="B68" t="s">
        <v>147</v>
      </c>
      <c r="C68" t="s">
        <v>227</v>
      </c>
      <c r="D68">
        <v>62</v>
      </c>
      <c r="E68" t="s">
        <v>228</v>
      </c>
      <c r="F68" t="s">
        <v>152</v>
      </c>
      <c r="G68">
        <v>1.3413600000000001</v>
      </c>
      <c r="H68" t="s">
        <v>153</v>
      </c>
      <c r="I68" t="s">
        <v>154</v>
      </c>
      <c r="J68">
        <v>31.138000000000002</v>
      </c>
      <c r="K68" t="s">
        <v>153</v>
      </c>
      <c r="L68" t="s">
        <v>149</v>
      </c>
      <c r="M68" t="s">
        <v>149</v>
      </c>
    </row>
    <row r="69" spans="1:13">
      <c r="A69" t="s">
        <v>146</v>
      </c>
      <c r="B69" t="s">
        <v>147</v>
      </c>
      <c r="C69" t="s">
        <v>229</v>
      </c>
      <c r="D69">
        <v>63</v>
      </c>
      <c r="E69" s="26">
        <v>0.16343750000000001</v>
      </c>
      <c r="F69" t="s">
        <v>152</v>
      </c>
      <c r="G69">
        <v>1.6486000000000001</v>
      </c>
      <c r="H69" t="s">
        <v>153</v>
      </c>
      <c r="I69" t="s">
        <v>154</v>
      </c>
      <c r="J69">
        <v>30.337</v>
      </c>
      <c r="K69" t="s">
        <v>153</v>
      </c>
      <c r="L69" t="s">
        <v>149</v>
      </c>
      <c r="M69" t="s">
        <v>149</v>
      </c>
    </row>
    <row r="70" spans="1:13">
      <c r="A70" t="s">
        <v>146</v>
      </c>
      <c r="B70" t="s">
        <v>147</v>
      </c>
      <c r="C70" t="s">
        <v>230</v>
      </c>
      <c r="D70">
        <v>64</v>
      </c>
      <c r="E70" s="26">
        <v>0.16436342600000001</v>
      </c>
      <c r="F70" t="s">
        <v>152</v>
      </c>
      <c r="G70">
        <v>1.32507</v>
      </c>
      <c r="H70" t="s">
        <v>153</v>
      </c>
      <c r="I70" t="s">
        <v>154</v>
      </c>
      <c r="J70">
        <v>9.452</v>
      </c>
      <c r="K70" t="s">
        <v>153</v>
      </c>
      <c r="L70" t="s">
        <v>149</v>
      </c>
      <c r="M70" t="s">
        <v>149</v>
      </c>
    </row>
    <row r="71" spans="1:13">
      <c r="A71" t="s">
        <v>146</v>
      </c>
      <c r="B71" t="s">
        <v>147</v>
      </c>
      <c r="C71" t="s">
        <v>231</v>
      </c>
      <c r="D71">
        <v>65</v>
      </c>
      <c r="E71" s="26">
        <v>0.167835648</v>
      </c>
      <c r="F71" t="s">
        <v>152</v>
      </c>
      <c r="G71">
        <v>1.22329</v>
      </c>
      <c r="H71" t="s">
        <v>153</v>
      </c>
      <c r="I71" t="s">
        <v>154</v>
      </c>
      <c r="J71">
        <v>29.286000000000001</v>
      </c>
      <c r="K71" t="s">
        <v>153</v>
      </c>
      <c r="L71" t="s">
        <v>149</v>
      </c>
      <c r="M71" t="s">
        <v>149</v>
      </c>
    </row>
    <row r="72" spans="1:13">
      <c r="A72" t="s">
        <v>146</v>
      </c>
      <c r="B72" t="s">
        <v>147</v>
      </c>
      <c r="C72" t="s">
        <v>232</v>
      </c>
      <c r="D72">
        <v>66</v>
      </c>
      <c r="E72" s="26">
        <v>0.16598379599999999</v>
      </c>
      <c r="F72" t="s">
        <v>152</v>
      </c>
      <c r="G72">
        <v>1.5195000000000001</v>
      </c>
      <c r="H72" t="s">
        <v>153</v>
      </c>
      <c r="I72" t="s">
        <v>154</v>
      </c>
      <c r="J72">
        <v>29.951000000000001</v>
      </c>
      <c r="K72" t="s">
        <v>153</v>
      </c>
      <c r="L72" t="s">
        <v>149</v>
      </c>
      <c r="M72" t="s">
        <v>149</v>
      </c>
    </row>
    <row r="73" spans="1:13">
      <c r="A73" t="s">
        <v>146</v>
      </c>
      <c r="B73" t="s">
        <v>147</v>
      </c>
      <c r="C73" t="s">
        <v>233</v>
      </c>
      <c r="D73">
        <v>67</v>
      </c>
      <c r="E73" t="s">
        <v>234</v>
      </c>
      <c r="F73" t="s">
        <v>152</v>
      </c>
      <c r="G73">
        <v>1.4219999999999999</v>
      </c>
      <c r="H73" t="s">
        <v>153</v>
      </c>
      <c r="I73" t="s">
        <v>154</v>
      </c>
      <c r="J73">
        <v>10.067</v>
      </c>
      <c r="K73" t="s">
        <v>153</v>
      </c>
      <c r="L73" t="s">
        <v>149</v>
      </c>
      <c r="M73" t="s">
        <v>149</v>
      </c>
    </row>
    <row r="74" spans="1:13">
      <c r="A74" t="s">
        <v>146</v>
      </c>
      <c r="B74" t="s">
        <v>147</v>
      </c>
      <c r="C74" t="s">
        <v>235</v>
      </c>
      <c r="D74">
        <v>68</v>
      </c>
      <c r="E74" s="26">
        <v>0.16679398100000001</v>
      </c>
      <c r="F74" t="s">
        <v>152</v>
      </c>
      <c r="G74">
        <v>1.3217699999999999</v>
      </c>
      <c r="H74" t="s">
        <v>153</v>
      </c>
      <c r="I74" t="s">
        <v>154</v>
      </c>
      <c r="J74">
        <v>10.212999999999999</v>
      </c>
      <c r="K74" t="s">
        <v>153</v>
      </c>
      <c r="L74" t="s">
        <v>149</v>
      </c>
      <c r="M74" t="s">
        <v>149</v>
      </c>
    </row>
    <row r="75" spans="1:13">
      <c r="A75" t="s">
        <v>146</v>
      </c>
      <c r="B75" t="s">
        <v>147</v>
      </c>
      <c r="C75" t="s">
        <v>236</v>
      </c>
      <c r="D75">
        <v>69</v>
      </c>
      <c r="E75" t="s">
        <v>237</v>
      </c>
      <c r="F75" t="s">
        <v>152</v>
      </c>
      <c r="G75">
        <v>1.2208000000000001</v>
      </c>
      <c r="H75" t="s">
        <v>153</v>
      </c>
      <c r="I75" t="s">
        <v>154</v>
      </c>
      <c r="J75">
        <v>30.132999999999999</v>
      </c>
      <c r="K75" t="s">
        <v>153</v>
      </c>
      <c r="L75" t="s">
        <v>149</v>
      </c>
      <c r="M75" t="s">
        <v>149</v>
      </c>
    </row>
    <row r="76" spans="1:13">
      <c r="A76" t="s">
        <v>146</v>
      </c>
      <c r="B76" t="s">
        <v>147</v>
      </c>
      <c r="C76" t="s">
        <v>238</v>
      </c>
      <c r="D76">
        <v>70</v>
      </c>
      <c r="E76" s="26">
        <v>0.16829861099999999</v>
      </c>
      <c r="F76" t="s">
        <v>152</v>
      </c>
      <c r="G76">
        <v>1.53983</v>
      </c>
      <c r="H76" t="s">
        <v>153</v>
      </c>
      <c r="I76" t="s">
        <v>154</v>
      </c>
      <c r="J76">
        <v>32.387999999999998</v>
      </c>
      <c r="K76" t="s">
        <v>153</v>
      </c>
      <c r="L76" t="s">
        <v>149</v>
      </c>
      <c r="M76" t="s">
        <v>149</v>
      </c>
    </row>
    <row r="77" spans="1:13">
      <c r="A77" t="s">
        <v>146</v>
      </c>
      <c r="B77" t="s">
        <v>147</v>
      </c>
      <c r="C77" t="s">
        <v>239</v>
      </c>
      <c r="D77">
        <v>71</v>
      </c>
      <c r="E77" t="s">
        <v>240</v>
      </c>
      <c r="F77" t="s">
        <v>152</v>
      </c>
      <c r="G77">
        <v>1.43811</v>
      </c>
      <c r="H77" t="s">
        <v>153</v>
      </c>
      <c r="I77" t="s">
        <v>154</v>
      </c>
      <c r="J77">
        <v>12.492000000000001</v>
      </c>
      <c r="K77" t="s">
        <v>153</v>
      </c>
      <c r="L77" t="s">
        <v>149</v>
      </c>
      <c r="M77" t="s">
        <v>149</v>
      </c>
    </row>
    <row r="78" spans="1:13">
      <c r="A78" t="s">
        <v>146</v>
      </c>
      <c r="B78" t="s">
        <v>147</v>
      </c>
      <c r="C78" t="s">
        <v>241</v>
      </c>
      <c r="D78">
        <v>72</v>
      </c>
      <c r="E78" s="26">
        <v>0.16945601900000001</v>
      </c>
      <c r="F78" t="s">
        <v>152</v>
      </c>
      <c r="G78">
        <v>1.3345199999999999</v>
      </c>
      <c r="H78" t="s">
        <v>153</v>
      </c>
      <c r="I78" t="s">
        <v>154</v>
      </c>
      <c r="J78">
        <v>7.8239999999999998</v>
      </c>
      <c r="K78" t="s">
        <v>153</v>
      </c>
      <c r="L78" t="s">
        <v>149</v>
      </c>
      <c r="M78" t="s">
        <v>149</v>
      </c>
    </row>
    <row r="79" spans="1:13">
      <c r="A79" t="s">
        <v>146</v>
      </c>
      <c r="B79" t="s">
        <v>147</v>
      </c>
      <c r="C79" t="s">
        <v>242</v>
      </c>
      <c r="D79">
        <v>73</v>
      </c>
      <c r="E79" s="26">
        <v>0.16725694399999999</v>
      </c>
      <c r="F79" t="s">
        <v>152</v>
      </c>
      <c r="G79">
        <v>1.2379</v>
      </c>
      <c r="H79" t="s">
        <v>153</v>
      </c>
      <c r="I79" t="s">
        <v>154</v>
      </c>
      <c r="J79">
        <v>27.661999999999999</v>
      </c>
      <c r="K79" t="s">
        <v>153</v>
      </c>
      <c r="L79" t="s">
        <v>149</v>
      </c>
      <c r="M79" t="s">
        <v>149</v>
      </c>
    </row>
    <row r="80" spans="1:13">
      <c r="A80" t="s">
        <v>146</v>
      </c>
      <c r="B80" t="s">
        <v>147</v>
      </c>
      <c r="C80" t="s">
        <v>243</v>
      </c>
      <c r="D80">
        <v>74</v>
      </c>
      <c r="E80" s="26">
        <v>0.173506944</v>
      </c>
      <c r="F80" t="s">
        <v>152</v>
      </c>
      <c r="G80">
        <v>1.5012000000000001</v>
      </c>
      <c r="H80" t="s">
        <v>153</v>
      </c>
      <c r="I80" t="s">
        <v>154</v>
      </c>
      <c r="J80">
        <v>23.922999999999998</v>
      </c>
      <c r="K80" t="s">
        <v>153</v>
      </c>
      <c r="L80" t="s">
        <v>149</v>
      </c>
      <c r="M80" t="s">
        <v>149</v>
      </c>
    </row>
    <row r="81" spans="1:13">
      <c r="A81" t="s">
        <v>146</v>
      </c>
      <c r="B81" t="s">
        <v>147</v>
      </c>
      <c r="C81" t="s">
        <v>244</v>
      </c>
      <c r="D81">
        <v>75</v>
      </c>
      <c r="E81" s="26">
        <v>0.172465278</v>
      </c>
      <c r="F81" t="s">
        <v>152</v>
      </c>
      <c r="G81">
        <v>1.4019900000000001</v>
      </c>
      <c r="H81" t="s">
        <v>153</v>
      </c>
      <c r="I81" t="s">
        <v>154</v>
      </c>
      <c r="J81">
        <v>4.2759999999999998</v>
      </c>
      <c r="K81" t="s">
        <v>153</v>
      </c>
      <c r="L81" t="s">
        <v>149</v>
      </c>
      <c r="M81" t="s">
        <v>149</v>
      </c>
    </row>
    <row r="82" spans="1:13">
      <c r="A82" t="s">
        <v>146</v>
      </c>
      <c r="B82" t="s">
        <v>147</v>
      </c>
      <c r="C82" t="s">
        <v>245</v>
      </c>
      <c r="D82">
        <v>76</v>
      </c>
      <c r="E82" s="26">
        <v>0.173506944</v>
      </c>
      <c r="F82" t="s">
        <v>152</v>
      </c>
      <c r="G82">
        <v>1.3025599999999999</v>
      </c>
      <c r="H82" t="s">
        <v>153</v>
      </c>
      <c r="I82" t="s">
        <v>154</v>
      </c>
      <c r="J82">
        <v>16.195</v>
      </c>
      <c r="K82" t="s">
        <v>153</v>
      </c>
      <c r="L82" t="s">
        <v>149</v>
      </c>
      <c r="M82" t="s">
        <v>149</v>
      </c>
    </row>
    <row r="83" spans="1:13">
      <c r="A83" t="s">
        <v>146</v>
      </c>
      <c r="B83" t="s">
        <v>147</v>
      </c>
      <c r="C83" t="s">
        <v>246</v>
      </c>
      <c r="D83">
        <v>77</v>
      </c>
      <c r="E83" s="26">
        <v>0.176168981</v>
      </c>
      <c r="F83" t="s">
        <v>152</v>
      </c>
      <c r="G83">
        <v>1.42106</v>
      </c>
      <c r="H83" t="s">
        <v>153</v>
      </c>
      <c r="I83" t="s">
        <v>154</v>
      </c>
      <c r="J83">
        <v>8.8729999999999993</v>
      </c>
      <c r="K83" t="s">
        <v>153</v>
      </c>
      <c r="L83" t="s">
        <v>149</v>
      </c>
      <c r="M83" t="s">
        <v>149</v>
      </c>
    </row>
    <row r="84" spans="1:13">
      <c r="A84" t="s">
        <v>146</v>
      </c>
      <c r="B84" t="s">
        <v>147</v>
      </c>
      <c r="C84" t="s">
        <v>247</v>
      </c>
      <c r="D84">
        <v>78</v>
      </c>
      <c r="E84" s="26">
        <v>0.176284722</v>
      </c>
      <c r="F84" t="s">
        <v>152</v>
      </c>
      <c r="G84">
        <v>1.42022</v>
      </c>
      <c r="H84" t="s">
        <v>153</v>
      </c>
      <c r="I84" t="s">
        <v>154</v>
      </c>
      <c r="J84">
        <v>17.045000000000002</v>
      </c>
      <c r="K84" t="s">
        <v>153</v>
      </c>
      <c r="L84" t="s">
        <v>149</v>
      </c>
      <c r="M84" t="s">
        <v>149</v>
      </c>
    </row>
    <row r="85" spans="1:13">
      <c r="A85" t="s">
        <v>146</v>
      </c>
      <c r="B85" t="s">
        <v>147</v>
      </c>
      <c r="C85" t="s">
        <v>248</v>
      </c>
      <c r="D85">
        <v>101</v>
      </c>
      <c r="E85" s="26">
        <v>9.6770833000000001E-2</v>
      </c>
      <c r="F85" t="s">
        <v>152</v>
      </c>
      <c r="G85">
        <v>1.6485700000000001</v>
      </c>
      <c r="H85" t="s">
        <v>153</v>
      </c>
      <c r="I85" t="s">
        <v>154</v>
      </c>
      <c r="J85">
        <v>2.1589999999999998</v>
      </c>
      <c r="K85" t="s">
        <v>153</v>
      </c>
      <c r="L85" t="s">
        <v>149</v>
      </c>
      <c r="M85" t="s">
        <v>149</v>
      </c>
    </row>
    <row r="86" spans="1:13">
      <c r="A86" t="s">
        <v>146</v>
      </c>
      <c r="B86" t="s">
        <v>147</v>
      </c>
      <c r="C86" t="s">
        <v>249</v>
      </c>
      <c r="D86">
        <v>102</v>
      </c>
      <c r="E86" s="26">
        <v>9.8159722000000005E-2</v>
      </c>
      <c r="F86" t="s">
        <v>152</v>
      </c>
      <c r="G86">
        <v>1.6484399999999999</v>
      </c>
      <c r="H86" t="s">
        <v>153</v>
      </c>
      <c r="I86" t="s">
        <v>154</v>
      </c>
      <c r="J86">
        <v>2.0779999999999998</v>
      </c>
      <c r="K86" t="s">
        <v>153</v>
      </c>
      <c r="L86" t="s">
        <v>149</v>
      </c>
      <c r="M86" t="s">
        <v>149</v>
      </c>
    </row>
    <row r="87" spans="1:13">
      <c r="A87" t="s">
        <v>146</v>
      </c>
      <c r="B87" t="s">
        <v>147</v>
      </c>
      <c r="C87" t="s">
        <v>250</v>
      </c>
      <c r="D87">
        <v>103</v>
      </c>
      <c r="E87" s="26">
        <v>9.7465278000000002E-2</v>
      </c>
      <c r="F87" t="s">
        <v>152</v>
      </c>
      <c r="G87">
        <v>0.25427</v>
      </c>
      <c r="H87" t="s">
        <v>153</v>
      </c>
      <c r="I87" t="s">
        <v>154</v>
      </c>
      <c r="J87">
        <v>5.4269999999999996</v>
      </c>
      <c r="K87" t="s">
        <v>153</v>
      </c>
      <c r="L87" t="s">
        <v>149</v>
      </c>
      <c r="M87" t="s">
        <v>149</v>
      </c>
    </row>
    <row r="88" spans="1:13">
      <c r="A88" t="s">
        <v>146</v>
      </c>
      <c r="B88" t="s">
        <v>147</v>
      </c>
      <c r="C88" t="s">
        <v>251</v>
      </c>
      <c r="D88">
        <v>104</v>
      </c>
      <c r="E88" s="26">
        <v>9.8969906999999996E-2</v>
      </c>
      <c r="F88" t="s">
        <v>152</v>
      </c>
      <c r="G88">
        <v>0.25473000000000001</v>
      </c>
      <c r="H88" t="s">
        <v>153</v>
      </c>
      <c r="I88" t="s">
        <v>154</v>
      </c>
      <c r="J88">
        <v>5.5369999999999999</v>
      </c>
      <c r="K88" t="s">
        <v>153</v>
      </c>
      <c r="L88" t="s">
        <v>149</v>
      </c>
      <c r="M88" t="s">
        <v>149</v>
      </c>
    </row>
    <row r="89" spans="1:13">
      <c r="A89" t="s">
        <v>146</v>
      </c>
      <c r="B89" t="s">
        <v>147</v>
      </c>
      <c r="C89" t="s">
        <v>252</v>
      </c>
      <c r="D89">
        <v>105</v>
      </c>
      <c r="E89" s="26">
        <v>9.7465278000000002E-2</v>
      </c>
      <c r="F89" t="s">
        <v>152</v>
      </c>
      <c r="G89">
        <v>1.54047</v>
      </c>
      <c r="H89" t="s">
        <v>153</v>
      </c>
      <c r="I89" t="s">
        <v>154</v>
      </c>
      <c r="J89">
        <v>1.8140000000000001</v>
      </c>
      <c r="K89" t="s">
        <v>153</v>
      </c>
      <c r="L89" t="s">
        <v>149</v>
      </c>
      <c r="M89" t="s">
        <v>149</v>
      </c>
    </row>
    <row r="90" spans="1:13">
      <c r="A90" t="s">
        <v>146</v>
      </c>
      <c r="B90" t="s">
        <v>147</v>
      </c>
      <c r="C90" t="s">
        <v>253</v>
      </c>
      <c r="D90">
        <v>106</v>
      </c>
      <c r="E90" s="26">
        <v>9.9085647999999998E-2</v>
      </c>
      <c r="F90" t="s">
        <v>152</v>
      </c>
      <c r="G90">
        <v>1.5408500000000001</v>
      </c>
      <c r="H90" t="s">
        <v>153</v>
      </c>
      <c r="I90" t="s">
        <v>154</v>
      </c>
      <c r="J90">
        <v>1.875</v>
      </c>
      <c r="K90" t="s">
        <v>153</v>
      </c>
      <c r="L90" t="s">
        <v>149</v>
      </c>
      <c r="M90" t="s">
        <v>149</v>
      </c>
    </row>
    <row r="91" spans="1:13">
      <c r="A91" t="s">
        <v>146</v>
      </c>
      <c r="B91" t="s">
        <v>147</v>
      </c>
      <c r="C91" t="s">
        <v>254</v>
      </c>
      <c r="D91">
        <v>107</v>
      </c>
      <c r="E91" t="s">
        <v>255</v>
      </c>
      <c r="F91" t="s">
        <v>152</v>
      </c>
      <c r="G91">
        <v>0.27581</v>
      </c>
      <c r="H91" t="s">
        <v>153</v>
      </c>
      <c r="I91" t="s">
        <v>154</v>
      </c>
      <c r="J91">
        <v>5.843</v>
      </c>
      <c r="K91" t="s">
        <v>153</v>
      </c>
      <c r="L91" t="s">
        <v>149</v>
      </c>
      <c r="M91" t="s">
        <v>149</v>
      </c>
    </row>
    <row r="92" spans="1:13">
      <c r="A92" t="s">
        <v>146</v>
      </c>
      <c r="B92" t="s">
        <v>147</v>
      </c>
      <c r="C92" t="s">
        <v>256</v>
      </c>
      <c r="D92">
        <v>108</v>
      </c>
      <c r="E92" s="26">
        <v>9.7696758999999994E-2</v>
      </c>
      <c r="F92" t="s">
        <v>152</v>
      </c>
      <c r="G92">
        <v>0.27551999999999999</v>
      </c>
      <c r="H92" t="s">
        <v>153</v>
      </c>
      <c r="I92" t="s">
        <v>154</v>
      </c>
      <c r="J92">
        <v>5.9489999999999998</v>
      </c>
      <c r="K92" t="s">
        <v>153</v>
      </c>
      <c r="L92" t="s">
        <v>149</v>
      </c>
      <c r="M92" t="s">
        <v>149</v>
      </c>
    </row>
    <row r="93" spans="1:13">
      <c r="A93" t="s">
        <v>146</v>
      </c>
      <c r="B93" t="s">
        <v>147</v>
      </c>
      <c r="C93" t="s">
        <v>257</v>
      </c>
      <c r="D93">
        <v>109</v>
      </c>
      <c r="E93" t="s">
        <v>258</v>
      </c>
      <c r="F93" t="s">
        <v>152</v>
      </c>
      <c r="G93">
        <v>1.5254799999999999</v>
      </c>
      <c r="H93" t="s">
        <v>153</v>
      </c>
      <c r="I93" t="s">
        <v>154</v>
      </c>
      <c r="J93">
        <v>1.8220000000000001</v>
      </c>
      <c r="K93" t="s">
        <v>153</v>
      </c>
      <c r="L93" t="s">
        <v>149</v>
      </c>
      <c r="M93" t="s">
        <v>149</v>
      </c>
    </row>
    <row r="94" spans="1:13">
      <c r="A94" t="s">
        <v>146</v>
      </c>
      <c r="B94" t="s">
        <v>147</v>
      </c>
      <c r="C94" t="s">
        <v>259</v>
      </c>
      <c r="D94">
        <v>110</v>
      </c>
      <c r="E94" s="26">
        <v>9.8275462999999993E-2</v>
      </c>
      <c r="F94" t="s">
        <v>152</v>
      </c>
      <c r="G94">
        <v>1.5251300000000001</v>
      </c>
      <c r="H94" t="s">
        <v>153</v>
      </c>
      <c r="I94" t="s">
        <v>154</v>
      </c>
      <c r="J94">
        <v>1.883</v>
      </c>
      <c r="K94" t="s">
        <v>153</v>
      </c>
      <c r="L94" t="s">
        <v>149</v>
      </c>
      <c r="M94" t="s">
        <v>149</v>
      </c>
    </row>
    <row r="95" spans="1:13">
      <c r="A95" t="s">
        <v>146</v>
      </c>
      <c r="B95" t="s">
        <v>147</v>
      </c>
      <c r="C95" t="s">
        <v>260</v>
      </c>
      <c r="D95">
        <v>111</v>
      </c>
      <c r="E95" s="26">
        <v>9.9780093E-2</v>
      </c>
      <c r="F95" t="s">
        <v>152</v>
      </c>
      <c r="G95">
        <v>0.24775</v>
      </c>
      <c r="H95" t="s">
        <v>153</v>
      </c>
      <c r="I95" t="s">
        <v>154</v>
      </c>
      <c r="J95">
        <v>11.241</v>
      </c>
      <c r="K95" t="s">
        <v>153</v>
      </c>
      <c r="L95" t="s">
        <v>149</v>
      </c>
      <c r="M95" t="s">
        <v>149</v>
      </c>
    </row>
    <row r="96" spans="1:13">
      <c r="A96" t="s">
        <v>146</v>
      </c>
      <c r="B96" t="s">
        <v>147</v>
      </c>
      <c r="C96" t="s">
        <v>261</v>
      </c>
      <c r="D96">
        <v>112</v>
      </c>
      <c r="E96" s="26">
        <v>0.101053241</v>
      </c>
      <c r="F96" t="s">
        <v>152</v>
      </c>
      <c r="G96">
        <v>0.24732000000000001</v>
      </c>
      <c r="H96" t="s">
        <v>153</v>
      </c>
      <c r="I96" t="s">
        <v>154</v>
      </c>
      <c r="J96">
        <v>11.226000000000001</v>
      </c>
      <c r="K96" t="s">
        <v>153</v>
      </c>
      <c r="L96" t="s">
        <v>149</v>
      </c>
      <c r="M96" t="s">
        <v>149</v>
      </c>
    </row>
    <row r="97" spans="1:13">
      <c r="A97" t="s">
        <v>146</v>
      </c>
      <c r="B97" t="s">
        <v>147</v>
      </c>
      <c r="C97" t="s">
        <v>262</v>
      </c>
      <c r="D97">
        <v>113</v>
      </c>
      <c r="E97" s="26">
        <v>0.1040625</v>
      </c>
      <c r="F97" t="s">
        <v>152</v>
      </c>
      <c r="G97">
        <v>1.5400400000000001</v>
      </c>
      <c r="H97" t="s">
        <v>153</v>
      </c>
      <c r="I97" t="s">
        <v>154</v>
      </c>
      <c r="J97">
        <v>3.6509999999999998</v>
      </c>
      <c r="K97" t="s">
        <v>153</v>
      </c>
      <c r="L97" t="s">
        <v>149</v>
      </c>
      <c r="M97" t="s">
        <v>149</v>
      </c>
    </row>
    <row r="98" spans="1:13">
      <c r="A98" t="s">
        <v>146</v>
      </c>
      <c r="B98" t="s">
        <v>147</v>
      </c>
      <c r="C98" t="s">
        <v>263</v>
      </c>
      <c r="D98">
        <v>114</v>
      </c>
      <c r="E98" t="s">
        <v>264</v>
      </c>
      <c r="F98" t="s">
        <v>152</v>
      </c>
      <c r="G98">
        <v>1.5396799999999999</v>
      </c>
      <c r="H98" t="s">
        <v>153</v>
      </c>
      <c r="I98" t="s">
        <v>154</v>
      </c>
      <c r="J98">
        <v>3.5779999999999998</v>
      </c>
      <c r="K98" t="s">
        <v>153</v>
      </c>
      <c r="L98" t="s">
        <v>149</v>
      </c>
      <c r="M98" t="s">
        <v>149</v>
      </c>
    </row>
    <row r="99" spans="1:13">
      <c r="A99" t="s">
        <v>146</v>
      </c>
      <c r="B99" t="s">
        <v>147</v>
      </c>
      <c r="C99" t="s">
        <v>265</v>
      </c>
      <c r="D99">
        <v>115</v>
      </c>
      <c r="E99" s="26">
        <v>0.105335648</v>
      </c>
      <c r="F99" t="s">
        <v>152</v>
      </c>
      <c r="G99">
        <v>1.1765000000000001</v>
      </c>
      <c r="H99" t="s">
        <v>153</v>
      </c>
      <c r="I99" t="s">
        <v>154</v>
      </c>
      <c r="J99">
        <v>90.471000000000004</v>
      </c>
      <c r="K99" t="s">
        <v>153</v>
      </c>
      <c r="L99" t="s">
        <v>149</v>
      </c>
      <c r="M99" t="s">
        <v>149</v>
      </c>
    </row>
    <row r="100" spans="1:13">
      <c r="A100" t="s">
        <v>146</v>
      </c>
      <c r="B100" t="s">
        <v>147</v>
      </c>
      <c r="C100" t="s">
        <v>266</v>
      </c>
      <c r="D100">
        <v>116</v>
      </c>
      <c r="E100" t="s">
        <v>267</v>
      </c>
      <c r="F100" t="s">
        <v>152</v>
      </c>
      <c r="G100">
        <v>1.1774100000000001</v>
      </c>
      <c r="H100" t="s">
        <v>153</v>
      </c>
      <c r="I100" t="s">
        <v>154</v>
      </c>
      <c r="J100">
        <v>90.573999999999998</v>
      </c>
      <c r="K100" t="s">
        <v>153</v>
      </c>
      <c r="L100" t="s">
        <v>149</v>
      </c>
      <c r="M100" t="s">
        <v>149</v>
      </c>
    </row>
    <row r="101" spans="1:13">
      <c r="A101" t="s">
        <v>146</v>
      </c>
      <c r="B101" t="s">
        <v>147</v>
      </c>
      <c r="C101" t="s">
        <v>268</v>
      </c>
      <c r="D101">
        <v>117</v>
      </c>
      <c r="E101" s="26">
        <v>0.106840278</v>
      </c>
      <c r="F101" t="s">
        <v>152</v>
      </c>
      <c r="G101">
        <v>1.5127299999999999</v>
      </c>
      <c r="H101" t="s">
        <v>153</v>
      </c>
      <c r="I101" t="s">
        <v>154</v>
      </c>
      <c r="J101">
        <v>14.468999999999999</v>
      </c>
      <c r="K101" t="s">
        <v>153</v>
      </c>
      <c r="L101" t="s">
        <v>149</v>
      </c>
      <c r="M101" t="s">
        <v>149</v>
      </c>
    </row>
    <row r="102" spans="1:13">
      <c r="A102" t="s">
        <v>146</v>
      </c>
      <c r="B102" t="s">
        <v>147</v>
      </c>
      <c r="C102" t="s">
        <v>269</v>
      </c>
      <c r="D102">
        <v>118</v>
      </c>
      <c r="E102" s="26">
        <v>0.108344907</v>
      </c>
      <c r="F102" t="s">
        <v>152</v>
      </c>
      <c r="G102">
        <v>1.5139199999999999</v>
      </c>
      <c r="H102" t="s">
        <v>153</v>
      </c>
      <c r="I102" t="s">
        <v>154</v>
      </c>
      <c r="J102">
        <v>14.476000000000001</v>
      </c>
      <c r="K102" t="s">
        <v>153</v>
      </c>
      <c r="L102" t="s">
        <v>149</v>
      </c>
      <c r="M102" t="s">
        <v>149</v>
      </c>
    </row>
    <row r="103" spans="1:13">
      <c r="A103" t="s">
        <v>146</v>
      </c>
      <c r="B103" t="s">
        <v>147</v>
      </c>
      <c r="C103" t="s">
        <v>270</v>
      </c>
      <c r="D103">
        <v>119</v>
      </c>
      <c r="E103" s="26">
        <v>0.10903935200000001</v>
      </c>
      <c r="F103" t="s">
        <v>152</v>
      </c>
      <c r="G103">
        <v>1.5914200000000001</v>
      </c>
      <c r="H103" t="s">
        <v>153</v>
      </c>
      <c r="I103" t="s">
        <v>154</v>
      </c>
      <c r="J103">
        <v>14.991</v>
      </c>
      <c r="K103" t="s">
        <v>153</v>
      </c>
      <c r="L103" t="s">
        <v>149</v>
      </c>
      <c r="M103" t="s">
        <v>149</v>
      </c>
    </row>
    <row r="104" spans="1:13">
      <c r="A104" t="s">
        <v>146</v>
      </c>
      <c r="B104" t="s">
        <v>147</v>
      </c>
      <c r="C104" t="s">
        <v>271</v>
      </c>
      <c r="D104">
        <v>120</v>
      </c>
      <c r="E104" s="26">
        <v>0.110428241</v>
      </c>
      <c r="F104" t="s">
        <v>152</v>
      </c>
      <c r="G104">
        <v>1.5925400000000001</v>
      </c>
      <c r="H104" t="s">
        <v>153</v>
      </c>
      <c r="I104" t="s">
        <v>154</v>
      </c>
      <c r="J104">
        <v>14.993</v>
      </c>
      <c r="K104" t="s">
        <v>153</v>
      </c>
      <c r="L104" t="s">
        <v>149</v>
      </c>
      <c r="M104" t="s">
        <v>149</v>
      </c>
    </row>
    <row r="105" spans="1:13">
      <c r="A105" t="s">
        <v>146</v>
      </c>
      <c r="B105" t="s">
        <v>147</v>
      </c>
      <c r="C105" t="s">
        <v>272</v>
      </c>
      <c r="D105">
        <v>121</v>
      </c>
      <c r="E105" s="26">
        <v>0.109270833</v>
      </c>
      <c r="F105" t="s">
        <v>152</v>
      </c>
      <c r="G105">
        <v>1.40923</v>
      </c>
      <c r="H105" t="s">
        <v>153</v>
      </c>
      <c r="I105" t="s">
        <v>154</v>
      </c>
      <c r="J105">
        <v>16.349</v>
      </c>
      <c r="K105" t="s">
        <v>153</v>
      </c>
      <c r="L105" t="s">
        <v>149</v>
      </c>
      <c r="M105" t="s">
        <v>149</v>
      </c>
    </row>
    <row r="106" spans="1:13">
      <c r="A106" t="s">
        <v>146</v>
      </c>
      <c r="B106" t="s">
        <v>147</v>
      </c>
      <c r="C106" t="s">
        <v>273</v>
      </c>
      <c r="D106">
        <v>122</v>
      </c>
      <c r="E106" s="26">
        <v>0.108020833</v>
      </c>
      <c r="F106" t="s">
        <v>152</v>
      </c>
      <c r="G106">
        <v>1.4091800000000001</v>
      </c>
      <c r="H106" t="s">
        <v>153</v>
      </c>
      <c r="I106" t="s">
        <v>154</v>
      </c>
      <c r="J106">
        <v>16.347999999999999</v>
      </c>
      <c r="K106" t="s">
        <v>153</v>
      </c>
      <c r="L106" t="s">
        <v>149</v>
      </c>
      <c r="M106" t="s">
        <v>149</v>
      </c>
    </row>
    <row r="107" spans="1:13">
      <c r="A107" t="s">
        <v>146</v>
      </c>
      <c r="B107" t="s">
        <v>147</v>
      </c>
      <c r="C107" t="s">
        <v>274</v>
      </c>
      <c r="D107">
        <v>123</v>
      </c>
      <c r="E107" s="26">
        <v>0.111956019</v>
      </c>
      <c r="F107" t="s">
        <v>152</v>
      </c>
      <c r="G107">
        <v>1.6808700000000001</v>
      </c>
      <c r="H107" t="s">
        <v>153</v>
      </c>
      <c r="I107" t="s">
        <v>154</v>
      </c>
      <c r="J107">
        <v>27.937999999999999</v>
      </c>
      <c r="K107" t="s">
        <v>153</v>
      </c>
      <c r="L107" t="s">
        <v>149</v>
      </c>
      <c r="M107" t="s">
        <v>149</v>
      </c>
    </row>
    <row r="108" spans="1:13">
      <c r="A108" t="s">
        <v>146</v>
      </c>
      <c r="B108" t="s">
        <v>147</v>
      </c>
      <c r="C108" t="s">
        <v>275</v>
      </c>
      <c r="D108">
        <v>124</v>
      </c>
      <c r="E108" s="26">
        <v>0.11056713</v>
      </c>
      <c r="F108" t="s">
        <v>152</v>
      </c>
      <c r="G108">
        <v>1.68102</v>
      </c>
      <c r="H108" t="s">
        <v>153</v>
      </c>
      <c r="I108" t="s">
        <v>154</v>
      </c>
      <c r="J108">
        <v>27.922999999999998</v>
      </c>
      <c r="K108" t="s">
        <v>153</v>
      </c>
      <c r="L108" t="s">
        <v>149</v>
      </c>
      <c r="M108" t="s">
        <v>149</v>
      </c>
    </row>
    <row r="109" spans="1:13">
      <c r="A109" t="s">
        <v>146</v>
      </c>
      <c r="B109" t="s">
        <v>147</v>
      </c>
      <c r="C109" t="s">
        <v>276</v>
      </c>
      <c r="D109">
        <v>125</v>
      </c>
      <c r="E109" s="26">
        <v>0.11322916700000001</v>
      </c>
      <c r="F109" t="s">
        <v>152</v>
      </c>
      <c r="G109">
        <v>1.68085</v>
      </c>
      <c r="H109" t="s">
        <v>153</v>
      </c>
      <c r="I109" t="s">
        <v>154</v>
      </c>
      <c r="J109">
        <v>27.940999999999999</v>
      </c>
      <c r="K109" t="s">
        <v>153</v>
      </c>
      <c r="L109" t="s">
        <v>149</v>
      </c>
      <c r="M109" t="s">
        <v>149</v>
      </c>
    </row>
    <row r="110" spans="1:13">
      <c r="A110" t="s">
        <v>146</v>
      </c>
      <c r="B110" t="s">
        <v>147</v>
      </c>
      <c r="C110" t="s">
        <v>277</v>
      </c>
      <c r="D110">
        <v>126</v>
      </c>
      <c r="E110" t="s">
        <v>278</v>
      </c>
      <c r="F110" t="s">
        <v>152</v>
      </c>
      <c r="G110">
        <v>1.5262500000000001</v>
      </c>
      <c r="H110" t="s">
        <v>153</v>
      </c>
      <c r="I110" t="s">
        <v>154</v>
      </c>
      <c r="J110">
        <v>17.463999999999999</v>
      </c>
      <c r="K110" t="s">
        <v>153</v>
      </c>
      <c r="L110" t="s">
        <v>149</v>
      </c>
      <c r="M110" t="s">
        <v>149</v>
      </c>
    </row>
    <row r="111" spans="1:13">
      <c r="A111" t="s">
        <v>146</v>
      </c>
      <c r="B111" t="s">
        <v>147</v>
      </c>
      <c r="C111" t="s">
        <v>279</v>
      </c>
      <c r="D111">
        <v>127</v>
      </c>
      <c r="E111" s="26">
        <v>0.11091435199999999</v>
      </c>
      <c r="F111" t="s">
        <v>152</v>
      </c>
      <c r="G111">
        <v>1.52691</v>
      </c>
      <c r="H111" t="s">
        <v>153</v>
      </c>
      <c r="I111" t="s">
        <v>154</v>
      </c>
      <c r="J111">
        <v>17.556000000000001</v>
      </c>
      <c r="K111" t="s">
        <v>153</v>
      </c>
      <c r="L111" t="s">
        <v>149</v>
      </c>
      <c r="M111" t="s">
        <v>149</v>
      </c>
    </row>
    <row r="112" spans="1:13">
      <c r="A112" t="s">
        <v>146</v>
      </c>
      <c r="B112" t="s">
        <v>147</v>
      </c>
      <c r="C112" t="s">
        <v>280</v>
      </c>
      <c r="D112">
        <v>128</v>
      </c>
      <c r="E112" s="26">
        <v>0.117280093</v>
      </c>
      <c r="F112" t="s">
        <v>152</v>
      </c>
      <c r="G112">
        <v>1.51078</v>
      </c>
      <c r="H112" t="s">
        <v>153</v>
      </c>
      <c r="I112" t="s">
        <v>154</v>
      </c>
      <c r="J112">
        <v>8.8420000000000005</v>
      </c>
      <c r="K112" t="s">
        <v>153</v>
      </c>
      <c r="L112" t="s">
        <v>149</v>
      </c>
      <c r="M112" t="s">
        <v>149</v>
      </c>
    </row>
    <row r="113" spans="1:13">
      <c r="A113" t="s">
        <v>146</v>
      </c>
      <c r="B113" t="s">
        <v>147</v>
      </c>
      <c r="C113" t="s">
        <v>281</v>
      </c>
      <c r="D113">
        <v>129</v>
      </c>
      <c r="E113" s="26">
        <v>0.112997685</v>
      </c>
      <c r="F113" t="s">
        <v>152</v>
      </c>
      <c r="G113">
        <v>1.5114799999999999</v>
      </c>
      <c r="H113" t="s">
        <v>153</v>
      </c>
      <c r="I113" t="s">
        <v>154</v>
      </c>
      <c r="J113">
        <v>8.8849999999999998</v>
      </c>
      <c r="K113" t="s">
        <v>153</v>
      </c>
      <c r="L113" t="s">
        <v>149</v>
      </c>
      <c r="M113" t="s">
        <v>149</v>
      </c>
    </row>
    <row r="114" spans="1:13">
      <c r="A114" t="s">
        <v>146</v>
      </c>
      <c r="B114" t="s">
        <v>147</v>
      </c>
      <c r="C114" t="s">
        <v>282</v>
      </c>
      <c r="D114">
        <v>130</v>
      </c>
      <c r="E114" s="26">
        <v>0.11693286999999999</v>
      </c>
      <c r="F114" t="s">
        <v>152</v>
      </c>
      <c r="G114">
        <v>1.52583</v>
      </c>
      <c r="H114" t="s">
        <v>153</v>
      </c>
      <c r="I114" t="s">
        <v>154</v>
      </c>
      <c r="J114">
        <v>41.177999999999997</v>
      </c>
      <c r="K114" t="s">
        <v>153</v>
      </c>
      <c r="L114" t="s">
        <v>149</v>
      </c>
      <c r="M114" t="s">
        <v>149</v>
      </c>
    </row>
    <row r="115" spans="1:13">
      <c r="A115" t="s">
        <v>146</v>
      </c>
      <c r="B115" t="s">
        <v>147</v>
      </c>
      <c r="C115" t="s">
        <v>283</v>
      </c>
      <c r="D115">
        <v>131</v>
      </c>
      <c r="E115" s="26">
        <v>0.118784722</v>
      </c>
      <c r="F115" t="s">
        <v>152</v>
      </c>
      <c r="G115">
        <v>1.5262100000000001</v>
      </c>
      <c r="H115" t="s">
        <v>153</v>
      </c>
      <c r="I115" t="s">
        <v>154</v>
      </c>
      <c r="J115">
        <v>41.441000000000003</v>
      </c>
      <c r="K115" t="s">
        <v>153</v>
      </c>
      <c r="L115" t="s">
        <v>149</v>
      </c>
      <c r="M115" t="s">
        <v>149</v>
      </c>
    </row>
    <row r="116" spans="1:13">
      <c r="A116" t="s">
        <v>146</v>
      </c>
      <c r="B116" t="s">
        <v>147</v>
      </c>
      <c r="C116" t="s">
        <v>284</v>
      </c>
      <c r="D116">
        <v>132</v>
      </c>
      <c r="E116" s="26">
        <v>0.120289352</v>
      </c>
      <c r="F116" t="s">
        <v>152</v>
      </c>
      <c r="G116">
        <v>1.50972</v>
      </c>
      <c r="H116" t="s">
        <v>153</v>
      </c>
      <c r="I116" t="s">
        <v>154</v>
      </c>
      <c r="J116">
        <v>9.532</v>
      </c>
      <c r="K116" t="s">
        <v>153</v>
      </c>
      <c r="L116" t="s">
        <v>149</v>
      </c>
      <c r="M116" t="s">
        <v>149</v>
      </c>
    </row>
    <row r="117" spans="1:13">
      <c r="A117" t="s">
        <v>146</v>
      </c>
      <c r="B117" t="s">
        <v>147</v>
      </c>
      <c r="C117" t="s">
        <v>285</v>
      </c>
      <c r="D117">
        <v>133</v>
      </c>
      <c r="E117" s="26">
        <v>0.115891204</v>
      </c>
      <c r="F117" t="s">
        <v>152</v>
      </c>
      <c r="G117">
        <v>1.51023</v>
      </c>
      <c r="H117" t="s">
        <v>153</v>
      </c>
      <c r="I117" t="s">
        <v>154</v>
      </c>
      <c r="J117">
        <v>9.657</v>
      </c>
      <c r="K117" t="s">
        <v>153</v>
      </c>
      <c r="L117" t="s">
        <v>149</v>
      </c>
      <c r="M117" t="s">
        <v>149</v>
      </c>
    </row>
    <row r="118" spans="1:13">
      <c r="A118" t="s">
        <v>146</v>
      </c>
      <c r="B118" t="s">
        <v>147</v>
      </c>
      <c r="C118" t="s">
        <v>286</v>
      </c>
      <c r="D118">
        <v>134</v>
      </c>
      <c r="E118" s="26">
        <v>0.118553241</v>
      </c>
      <c r="F118" t="s">
        <v>152</v>
      </c>
      <c r="G118">
        <v>1.50857</v>
      </c>
      <c r="H118" t="s">
        <v>153</v>
      </c>
      <c r="I118" t="s">
        <v>154</v>
      </c>
      <c r="J118">
        <v>7.3940000000000001</v>
      </c>
      <c r="K118" t="s">
        <v>153</v>
      </c>
      <c r="L118" t="s">
        <v>149</v>
      </c>
      <c r="M118" t="s">
        <v>149</v>
      </c>
    </row>
    <row r="119" spans="1:13">
      <c r="A119" t="s">
        <v>146</v>
      </c>
      <c r="B119" t="s">
        <v>147</v>
      </c>
      <c r="C119" t="s">
        <v>287</v>
      </c>
      <c r="D119">
        <v>135</v>
      </c>
      <c r="E119" s="26">
        <v>0.126655093</v>
      </c>
      <c r="F119" t="s">
        <v>152</v>
      </c>
      <c r="G119">
        <v>0.18479000000000001</v>
      </c>
      <c r="H119" t="s">
        <v>153</v>
      </c>
      <c r="I119" t="s">
        <v>154</v>
      </c>
      <c r="J119">
        <v>6.7670000000000003</v>
      </c>
      <c r="K119" t="s">
        <v>153</v>
      </c>
      <c r="L119" t="s">
        <v>149</v>
      </c>
      <c r="M119" t="s">
        <v>149</v>
      </c>
    </row>
    <row r="120" spans="1:13">
      <c r="A120" t="s">
        <v>146</v>
      </c>
      <c r="B120" t="s">
        <v>147</v>
      </c>
      <c r="C120" t="s">
        <v>288</v>
      </c>
      <c r="D120">
        <v>136</v>
      </c>
      <c r="E120" s="26">
        <v>0.130474537</v>
      </c>
      <c r="F120" t="s">
        <v>152</v>
      </c>
      <c r="G120">
        <v>0.18526999999999999</v>
      </c>
      <c r="H120" t="s">
        <v>153</v>
      </c>
      <c r="I120" t="s">
        <v>154</v>
      </c>
      <c r="J120">
        <v>6.0339999999999998</v>
      </c>
      <c r="K120" t="s">
        <v>153</v>
      </c>
      <c r="L120" t="s">
        <v>149</v>
      </c>
      <c r="M120" t="s">
        <v>149</v>
      </c>
    </row>
    <row r="121" spans="1:13">
      <c r="A121" t="s">
        <v>146</v>
      </c>
      <c r="B121" t="s">
        <v>147</v>
      </c>
      <c r="C121" t="s">
        <v>289</v>
      </c>
      <c r="D121">
        <v>137</v>
      </c>
      <c r="E121" s="26">
        <v>0.130474537</v>
      </c>
      <c r="F121" t="s">
        <v>152</v>
      </c>
      <c r="G121">
        <v>1.3810100000000001</v>
      </c>
      <c r="H121" t="s">
        <v>153</v>
      </c>
      <c r="I121" t="s">
        <v>154</v>
      </c>
      <c r="J121">
        <v>14.736000000000001</v>
      </c>
      <c r="K121" t="s">
        <v>153</v>
      </c>
      <c r="L121" t="s">
        <v>149</v>
      </c>
      <c r="M121" t="s">
        <v>149</v>
      </c>
    </row>
    <row r="122" spans="1:13">
      <c r="A122" t="s">
        <v>146</v>
      </c>
      <c r="B122" t="s">
        <v>147</v>
      </c>
      <c r="C122" t="s">
        <v>290</v>
      </c>
      <c r="D122">
        <v>138</v>
      </c>
      <c r="E122" s="26">
        <v>0.13116898099999999</v>
      </c>
      <c r="F122" t="s">
        <v>152</v>
      </c>
      <c r="G122">
        <v>1.26406</v>
      </c>
      <c r="H122" t="s">
        <v>153</v>
      </c>
      <c r="I122" t="s">
        <v>154</v>
      </c>
      <c r="J122">
        <v>26.105</v>
      </c>
      <c r="K122" t="s">
        <v>153</v>
      </c>
      <c r="L122" t="s">
        <v>149</v>
      </c>
      <c r="M122" t="s">
        <v>149</v>
      </c>
    </row>
    <row r="123" spans="1:13">
      <c r="A123" t="s">
        <v>146</v>
      </c>
      <c r="B123" t="s">
        <v>147</v>
      </c>
      <c r="C123" t="s">
        <v>291</v>
      </c>
      <c r="D123">
        <v>139</v>
      </c>
      <c r="E123" s="26">
        <v>0.13244212999999999</v>
      </c>
      <c r="F123" t="s">
        <v>152</v>
      </c>
      <c r="G123">
        <v>1.40398</v>
      </c>
      <c r="H123" t="s">
        <v>153</v>
      </c>
      <c r="I123" t="s">
        <v>154</v>
      </c>
      <c r="J123">
        <v>24.038</v>
      </c>
      <c r="K123" t="s">
        <v>153</v>
      </c>
      <c r="L123" t="s">
        <v>149</v>
      </c>
      <c r="M123" t="s">
        <v>149</v>
      </c>
    </row>
    <row r="124" spans="1:13">
      <c r="A124" t="s">
        <v>146</v>
      </c>
      <c r="B124" t="s">
        <v>147</v>
      </c>
      <c r="C124" t="s">
        <v>292</v>
      </c>
      <c r="D124">
        <v>140</v>
      </c>
      <c r="E124" s="26">
        <v>0.13568287000000001</v>
      </c>
      <c r="F124" t="s">
        <v>152</v>
      </c>
      <c r="G124">
        <v>1.2361899999999999</v>
      </c>
      <c r="H124" t="s">
        <v>153</v>
      </c>
      <c r="I124" t="s">
        <v>154</v>
      </c>
      <c r="J124">
        <v>38.125999999999998</v>
      </c>
      <c r="K124" t="s">
        <v>153</v>
      </c>
      <c r="L124" t="s">
        <v>149</v>
      </c>
      <c r="M124" t="s">
        <v>149</v>
      </c>
    </row>
    <row r="125" spans="1:13">
      <c r="A125" t="s">
        <v>146</v>
      </c>
      <c r="B125" t="s">
        <v>147</v>
      </c>
      <c r="C125" t="s">
        <v>293</v>
      </c>
      <c r="D125">
        <v>141</v>
      </c>
      <c r="E125" t="s">
        <v>294</v>
      </c>
      <c r="F125" t="s">
        <v>152</v>
      </c>
      <c r="G125">
        <v>1.4184600000000001</v>
      </c>
      <c r="H125" t="s">
        <v>153</v>
      </c>
      <c r="I125" t="s">
        <v>154</v>
      </c>
      <c r="J125">
        <v>37.070999999999998</v>
      </c>
      <c r="K125" t="s">
        <v>153</v>
      </c>
      <c r="L125" t="s">
        <v>149</v>
      </c>
      <c r="M125" t="s">
        <v>149</v>
      </c>
    </row>
    <row r="126" spans="1:13">
      <c r="A126" t="s">
        <v>146</v>
      </c>
      <c r="B126" t="s">
        <v>147</v>
      </c>
      <c r="C126" t="s">
        <v>295</v>
      </c>
      <c r="D126">
        <v>142</v>
      </c>
      <c r="E126" s="26">
        <v>0.13496527799999999</v>
      </c>
      <c r="F126" t="s">
        <v>152</v>
      </c>
      <c r="G126">
        <v>1.2625</v>
      </c>
      <c r="H126" t="s">
        <v>153</v>
      </c>
      <c r="I126" t="s">
        <v>154</v>
      </c>
      <c r="J126">
        <v>33.875999999999998</v>
      </c>
      <c r="K126" t="s">
        <v>153</v>
      </c>
      <c r="L126" t="s">
        <v>149</v>
      </c>
      <c r="M126" t="s">
        <v>149</v>
      </c>
    </row>
    <row r="127" spans="1:13">
      <c r="A127" t="s">
        <v>146</v>
      </c>
      <c r="B127" t="s">
        <v>147</v>
      </c>
      <c r="C127" t="s">
        <v>296</v>
      </c>
      <c r="D127">
        <v>143</v>
      </c>
      <c r="E127" s="26">
        <v>0.13739583299999999</v>
      </c>
      <c r="F127" t="s">
        <v>152</v>
      </c>
      <c r="G127">
        <v>1.2084900000000001</v>
      </c>
      <c r="H127" t="s">
        <v>153</v>
      </c>
      <c r="I127" t="s">
        <v>154</v>
      </c>
      <c r="J127">
        <v>22.907</v>
      </c>
      <c r="K127" t="s">
        <v>153</v>
      </c>
      <c r="L127" t="s">
        <v>149</v>
      </c>
      <c r="M127" t="s">
        <v>149</v>
      </c>
    </row>
    <row r="128" spans="1:13">
      <c r="A128" t="s">
        <v>146</v>
      </c>
      <c r="B128" t="s">
        <v>147</v>
      </c>
      <c r="C128" t="s">
        <v>297</v>
      </c>
      <c r="D128">
        <v>144</v>
      </c>
      <c r="E128" t="s">
        <v>298</v>
      </c>
      <c r="F128" t="s">
        <v>152</v>
      </c>
      <c r="G128">
        <v>1.7782899999999999</v>
      </c>
      <c r="H128" t="s">
        <v>153</v>
      </c>
      <c r="I128" t="s">
        <v>154</v>
      </c>
      <c r="J128">
        <v>29.405999999999999</v>
      </c>
      <c r="K128" t="s">
        <v>153</v>
      </c>
      <c r="L128" t="s">
        <v>149</v>
      </c>
      <c r="M128" t="s">
        <v>149</v>
      </c>
    </row>
    <row r="129" spans="1:13">
      <c r="A129" t="s">
        <v>146</v>
      </c>
      <c r="B129" t="s">
        <v>147</v>
      </c>
      <c r="C129" t="s">
        <v>299</v>
      </c>
      <c r="D129">
        <v>145</v>
      </c>
      <c r="E129" s="26">
        <v>0.14028935200000001</v>
      </c>
      <c r="F129" t="s">
        <v>152</v>
      </c>
      <c r="G129">
        <v>0.58562999999999998</v>
      </c>
      <c r="H129" t="s">
        <v>153</v>
      </c>
      <c r="I129" t="s">
        <v>154</v>
      </c>
      <c r="J129">
        <v>30.282</v>
      </c>
      <c r="K129" t="s">
        <v>153</v>
      </c>
      <c r="L129" t="s">
        <v>149</v>
      </c>
      <c r="M129" t="s">
        <v>149</v>
      </c>
    </row>
    <row r="130" spans="1:13">
      <c r="A130" t="s">
        <v>146</v>
      </c>
      <c r="B130" t="s">
        <v>147</v>
      </c>
      <c r="C130" t="s">
        <v>300</v>
      </c>
      <c r="D130">
        <v>146</v>
      </c>
      <c r="E130" s="26">
        <v>0.13971064799999999</v>
      </c>
      <c r="F130" t="s">
        <v>152</v>
      </c>
      <c r="G130">
        <v>1.8739600000000001</v>
      </c>
      <c r="H130" t="s">
        <v>153</v>
      </c>
      <c r="I130" t="s">
        <v>154</v>
      </c>
      <c r="J130">
        <v>18.154</v>
      </c>
      <c r="K130" t="s">
        <v>153</v>
      </c>
      <c r="L130" t="s">
        <v>149</v>
      </c>
      <c r="M130" t="s">
        <v>149</v>
      </c>
    </row>
    <row r="131" spans="1:13">
      <c r="A131" t="s">
        <v>146</v>
      </c>
      <c r="B131" t="s">
        <v>147</v>
      </c>
      <c r="C131" t="s">
        <v>301</v>
      </c>
      <c r="D131">
        <v>147</v>
      </c>
      <c r="E131" s="26">
        <v>0.14005787</v>
      </c>
      <c r="F131" t="s">
        <v>152</v>
      </c>
      <c r="G131">
        <v>0.67052</v>
      </c>
      <c r="H131" t="s">
        <v>153</v>
      </c>
      <c r="I131" t="s">
        <v>154</v>
      </c>
      <c r="J131">
        <v>22.024999999999999</v>
      </c>
      <c r="K131" t="s">
        <v>153</v>
      </c>
      <c r="L131" t="s">
        <v>149</v>
      </c>
      <c r="M131" t="s">
        <v>149</v>
      </c>
    </row>
    <row r="132" spans="1:13">
      <c r="A132" t="s">
        <v>146</v>
      </c>
      <c r="B132" t="s">
        <v>147</v>
      </c>
      <c r="C132" t="s">
        <v>302</v>
      </c>
      <c r="D132">
        <v>148</v>
      </c>
      <c r="E132" s="26">
        <v>0.14329861099999999</v>
      </c>
      <c r="F132" t="s">
        <v>152</v>
      </c>
      <c r="G132">
        <v>0.68333999999999995</v>
      </c>
      <c r="H132" t="s">
        <v>153</v>
      </c>
      <c r="I132" t="s">
        <v>154</v>
      </c>
      <c r="J132">
        <v>22.05</v>
      </c>
      <c r="K132" t="s">
        <v>153</v>
      </c>
      <c r="L132" t="s">
        <v>149</v>
      </c>
      <c r="M132" t="s">
        <v>149</v>
      </c>
    </row>
    <row r="133" spans="1:13">
      <c r="A133" t="s">
        <v>146</v>
      </c>
      <c r="B133" t="s">
        <v>147</v>
      </c>
      <c r="C133" t="s">
        <v>303</v>
      </c>
      <c r="D133">
        <v>200</v>
      </c>
      <c r="E133" s="26">
        <v>0.142256944</v>
      </c>
      <c r="F133" t="s">
        <v>152</v>
      </c>
      <c r="G133">
        <v>0.68162999999999996</v>
      </c>
      <c r="H133" t="s">
        <v>153</v>
      </c>
      <c r="I133" t="s">
        <v>154</v>
      </c>
      <c r="J133">
        <v>22.038</v>
      </c>
      <c r="K133" t="s">
        <v>153</v>
      </c>
      <c r="L133" t="s">
        <v>149</v>
      </c>
      <c r="M133" t="s">
        <v>149</v>
      </c>
    </row>
    <row r="134" spans="1:13">
      <c r="A134" t="s">
        <v>146</v>
      </c>
      <c r="B134" t="s">
        <v>147</v>
      </c>
      <c r="C134" t="s">
        <v>304</v>
      </c>
      <c r="D134">
        <v>201</v>
      </c>
      <c r="E134" s="26">
        <v>0.14028935200000001</v>
      </c>
      <c r="F134" t="s">
        <v>152</v>
      </c>
      <c r="G134">
        <v>1.21014</v>
      </c>
      <c r="H134" t="s">
        <v>153</v>
      </c>
      <c r="I134" t="s">
        <v>154</v>
      </c>
      <c r="J134">
        <v>4.3250000000000002</v>
      </c>
      <c r="K134" t="s">
        <v>153</v>
      </c>
      <c r="L134" t="s">
        <v>149</v>
      </c>
      <c r="M134" t="s">
        <v>149</v>
      </c>
    </row>
    <row r="135" spans="1:13">
      <c r="A135" t="s">
        <v>146</v>
      </c>
      <c r="B135" t="s">
        <v>147</v>
      </c>
      <c r="C135" t="s">
        <v>305</v>
      </c>
      <c r="D135">
        <v>202</v>
      </c>
      <c r="E135" s="26">
        <v>0.14561342599999999</v>
      </c>
      <c r="F135" t="s">
        <v>152</v>
      </c>
      <c r="G135">
        <v>1.87418</v>
      </c>
      <c r="H135" t="s">
        <v>153</v>
      </c>
      <c r="I135" t="s">
        <v>154</v>
      </c>
      <c r="J135">
        <v>18.143000000000001</v>
      </c>
      <c r="K135" t="s">
        <v>153</v>
      </c>
      <c r="L135" t="s">
        <v>149</v>
      </c>
      <c r="M135" t="s">
        <v>149</v>
      </c>
    </row>
    <row r="136" spans="1:13">
      <c r="A136" t="s">
        <v>146</v>
      </c>
      <c r="B136" t="s">
        <v>147</v>
      </c>
      <c r="C136" t="s">
        <v>306</v>
      </c>
      <c r="D136">
        <v>203</v>
      </c>
      <c r="E136" s="26">
        <v>0.14399305600000001</v>
      </c>
      <c r="F136" t="s">
        <v>152</v>
      </c>
      <c r="G136">
        <v>0.50765000000000005</v>
      </c>
      <c r="H136" t="s">
        <v>153</v>
      </c>
      <c r="I136" t="s">
        <v>154</v>
      </c>
      <c r="J136">
        <v>33.609000000000002</v>
      </c>
      <c r="K136" t="s">
        <v>153</v>
      </c>
      <c r="L136" t="s">
        <v>149</v>
      </c>
      <c r="M136" t="s">
        <v>149</v>
      </c>
    </row>
    <row r="137" spans="1:13">
      <c r="A137" t="s">
        <v>146</v>
      </c>
      <c r="B137" t="s">
        <v>147</v>
      </c>
      <c r="C137" t="s">
        <v>307</v>
      </c>
      <c r="D137">
        <v>204</v>
      </c>
      <c r="E137" t="s">
        <v>308</v>
      </c>
      <c r="F137" t="s">
        <v>152</v>
      </c>
      <c r="G137">
        <v>1.0535600000000001</v>
      </c>
      <c r="H137" t="s">
        <v>153</v>
      </c>
      <c r="I137" t="s">
        <v>154</v>
      </c>
      <c r="J137">
        <v>13.601000000000001</v>
      </c>
      <c r="K137" t="s">
        <v>153</v>
      </c>
      <c r="L137" t="s">
        <v>149</v>
      </c>
      <c r="M137" t="s">
        <v>149</v>
      </c>
    </row>
    <row r="138" spans="1:13">
      <c r="A138" t="s">
        <v>146</v>
      </c>
      <c r="B138" t="s">
        <v>147</v>
      </c>
      <c r="C138" t="s">
        <v>309</v>
      </c>
      <c r="D138">
        <v>205</v>
      </c>
      <c r="E138" s="26">
        <v>0.14549768499999999</v>
      </c>
      <c r="F138" t="s">
        <v>152</v>
      </c>
      <c r="G138">
        <v>1.4659899999999999</v>
      </c>
      <c r="H138" t="s">
        <v>153</v>
      </c>
      <c r="I138" t="s">
        <v>154</v>
      </c>
      <c r="J138">
        <v>8.0559999999999992</v>
      </c>
      <c r="K138" t="s">
        <v>153</v>
      </c>
      <c r="L138" t="s">
        <v>149</v>
      </c>
      <c r="M138" t="s">
        <v>149</v>
      </c>
    </row>
    <row r="139" spans="1:13">
      <c r="A139" t="s">
        <v>146</v>
      </c>
      <c r="B139" t="s">
        <v>147</v>
      </c>
      <c r="C139" t="s">
        <v>310</v>
      </c>
      <c r="D139">
        <v>206</v>
      </c>
      <c r="E139" s="26">
        <v>0.14295138900000001</v>
      </c>
      <c r="F139" t="s">
        <v>152</v>
      </c>
      <c r="G139">
        <v>1.7002600000000001</v>
      </c>
      <c r="H139" t="s">
        <v>153</v>
      </c>
      <c r="I139" t="s">
        <v>154</v>
      </c>
      <c r="J139">
        <v>26.149000000000001</v>
      </c>
      <c r="K139" t="s">
        <v>153</v>
      </c>
      <c r="L139" t="s">
        <v>149</v>
      </c>
      <c r="M139" t="s">
        <v>149</v>
      </c>
    </row>
    <row r="140" spans="1:13">
      <c r="A140" t="s">
        <v>146</v>
      </c>
      <c r="B140" t="s">
        <v>147</v>
      </c>
      <c r="C140" t="s">
        <v>311</v>
      </c>
      <c r="D140">
        <v>207</v>
      </c>
      <c r="E140" s="26">
        <v>0.148275463</v>
      </c>
      <c r="F140" t="s">
        <v>152</v>
      </c>
      <c r="G140">
        <v>1.1966399999999999</v>
      </c>
      <c r="H140" t="s">
        <v>153</v>
      </c>
      <c r="I140" t="s">
        <v>154</v>
      </c>
      <c r="J140">
        <v>33.905999999999999</v>
      </c>
      <c r="K140" t="s">
        <v>153</v>
      </c>
      <c r="L140" t="s">
        <v>149</v>
      </c>
      <c r="M140" t="s">
        <v>149</v>
      </c>
    </row>
    <row r="141" spans="1:13">
      <c r="A141" t="s">
        <v>146</v>
      </c>
      <c r="B141" t="s">
        <v>147</v>
      </c>
      <c r="C141" t="s">
        <v>312</v>
      </c>
      <c r="D141">
        <v>208</v>
      </c>
      <c r="E141" s="26">
        <v>0.14538194400000001</v>
      </c>
      <c r="F141" t="s">
        <v>152</v>
      </c>
      <c r="G141">
        <v>1.3212999999999999</v>
      </c>
      <c r="H141" t="s">
        <v>153</v>
      </c>
      <c r="I141" t="s">
        <v>154</v>
      </c>
      <c r="J141">
        <v>15.166</v>
      </c>
      <c r="K141" t="s">
        <v>153</v>
      </c>
      <c r="L141" t="s">
        <v>149</v>
      </c>
      <c r="M141" t="s">
        <v>149</v>
      </c>
    </row>
    <row r="142" spans="1:13">
      <c r="A142" t="s">
        <v>146</v>
      </c>
      <c r="B142" t="s">
        <v>147</v>
      </c>
      <c r="C142" t="s">
        <v>313</v>
      </c>
      <c r="D142">
        <v>209</v>
      </c>
      <c r="E142" t="s">
        <v>314</v>
      </c>
      <c r="F142" t="s">
        <v>152</v>
      </c>
      <c r="G142">
        <v>1.31115</v>
      </c>
      <c r="H142" t="s">
        <v>153</v>
      </c>
      <c r="I142" t="s">
        <v>154</v>
      </c>
      <c r="J142">
        <v>5.3029999999999999</v>
      </c>
      <c r="K142" t="s">
        <v>153</v>
      </c>
      <c r="L142" t="s">
        <v>149</v>
      </c>
      <c r="M142" t="s">
        <v>149</v>
      </c>
    </row>
    <row r="143" spans="1:13">
      <c r="A143" t="s">
        <v>146</v>
      </c>
      <c r="B143" t="s">
        <v>147</v>
      </c>
      <c r="C143" t="s">
        <v>315</v>
      </c>
      <c r="D143">
        <v>210</v>
      </c>
      <c r="E143" s="26">
        <v>0.14769675900000001</v>
      </c>
      <c r="F143" t="s">
        <v>152</v>
      </c>
      <c r="G143">
        <v>1.25048</v>
      </c>
      <c r="H143" t="s">
        <v>153</v>
      </c>
      <c r="I143" t="s">
        <v>154</v>
      </c>
      <c r="J143">
        <v>22.904</v>
      </c>
      <c r="K143" t="s">
        <v>153</v>
      </c>
      <c r="L143" t="s">
        <v>149</v>
      </c>
      <c r="M143" t="s">
        <v>149</v>
      </c>
    </row>
    <row r="144" spans="1:13">
      <c r="A144" t="s">
        <v>146</v>
      </c>
      <c r="B144" t="s">
        <v>147</v>
      </c>
      <c r="C144" t="s">
        <v>316</v>
      </c>
      <c r="D144">
        <v>211</v>
      </c>
      <c r="E144" s="26">
        <v>0.14989583300000001</v>
      </c>
      <c r="F144" t="s">
        <v>152</v>
      </c>
      <c r="G144">
        <v>1.4072100000000001</v>
      </c>
      <c r="H144" t="s">
        <v>153</v>
      </c>
      <c r="I144" t="s">
        <v>154</v>
      </c>
      <c r="J144">
        <v>33.573</v>
      </c>
      <c r="K144" t="s">
        <v>153</v>
      </c>
      <c r="L144" t="s">
        <v>149</v>
      </c>
      <c r="M144" t="s">
        <v>149</v>
      </c>
    </row>
    <row r="145" spans="1:13">
      <c r="A145" t="s">
        <v>146</v>
      </c>
      <c r="B145" t="s">
        <v>147</v>
      </c>
      <c r="C145" t="s">
        <v>317</v>
      </c>
      <c r="D145">
        <v>212</v>
      </c>
      <c r="E145" s="26">
        <v>0.147349537</v>
      </c>
      <c r="F145" t="s">
        <v>152</v>
      </c>
      <c r="G145">
        <v>1.3481099999999999</v>
      </c>
      <c r="H145" t="s">
        <v>153</v>
      </c>
      <c r="I145" t="s">
        <v>154</v>
      </c>
      <c r="J145">
        <v>9.3339999999999996</v>
      </c>
      <c r="K145" t="s">
        <v>153</v>
      </c>
      <c r="L145" t="s">
        <v>149</v>
      </c>
      <c r="M145" t="s">
        <v>149</v>
      </c>
    </row>
    <row r="146" spans="1:13">
      <c r="A146" t="s">
        <v>146</v>
      </c>
      <c r="B146" t="s">
        <v>147</v>
      </c>
      <c r="C146" t="s">
        <v>318</v>
      </c>
      <c r="D146">
        <v>213</v>
      </c>
      <c r="E146" s="26">
        <v>0.15140046300000001</v>
      </c>
      <c r="F146" t="s">
        <v>152</v>
      </c>
      <c r="G146">
        <v>1.3100400000000001</v>
      </c>
      <c r="H146" t="s">
        <v>153</v>
      </c>
      <c r="I146" t="s">
        <v>154</v>
      </c>
      <c r="J146">
        <v>6.6520000000000001</v>
      </c>
      <c r="K146" t="s">
        <v>153</v>
      </c>
      <c r="L146" t="s">
        <v>149</v>
      </c>
      <c r="M146" t="s">
        <v>149</v>
      </c>
    </row>
    <row r="147" spans="1:13">
      <c r="A147" t="s">
        <v>146</v>
      </c>
      <c r="B147" t="s">
        <v>147</v>
      </c>
      <c r="C147" t="s">
        <v>319</v>
      </c>
      <c r="D147">
        <v>214</v>
      </c>
      <c r="E147" s="26">
        <v>0.14896990700000001</v>
      </c>
      <c r="F147" t="s">
        <v>152</v>
      </c>
      <c r="G147">
        <v>1.25617</v>
      </c>
      <c r="H147" t="s">
        <v>153</v>
      </c>
      <c r="I147" t="s">
        <v>154</v>
      </c>
      <c r="J147">
        <v>26.431999999999999</v>
      </c>
      <c r="K147" t="s">
        <v>153</v>
      </c>
      <c r="L147" t="s">
        <v>149</v>
      </c>
      <c r="M147" t="s">
        <v>149</v>
      </c>
    </row>
    <row r="148" spans="1:13">
      <c r="A148" t="s">
        <v>146</v>
      </c>
      <c r="B148" t="s">
        <v>147</v>
      </c>
      <c r="C148" t="s">
        <v>320</v>
      </c>
      <c r="D148">
        <v>215</v>
      </c>
      <c r="E148" t="s">
        <v>321</v>
      </c>
      <c r="F148" t="s">
        <v>152</v>
      </c>
      <c r="G148">
        <v>1.4110799999999999</v>
      </c>
      <c r="H148" t="s">
        <v>153</v>
      </c>
      <c r="I148" t="s">
        <v>154</v>
      </c>
      <c r="J148">
        <v>35.881999999999998</v>
      </c>
      <c r="K148" t="s">
        <v>153</v>
      </c>
      <c r="L148" t="s">
        <v>149</v>
      </c>
      <c r="M148" t="s">
        <v>149</v>
      </c>
    </row>
    <row r="149" spans="1:13">
      <c r="A149" t="s">
        <v>146</v>
      </c>
      <c r="B149" t="s">
        <v>147</v>
      </c>
      <c r="C149" t="s">
        <v>322</v>
      </c>
      <c r="D149">
        <v>216</v>
      </c>
      <c r="E149" s="26">
        <v>0.15035879599999999</v>
      </c>
      <c r="F149" t="s">
        <v>152</v>
      </c>
      <c r="G149">
        <v>1.37879</v>
      </c>
      <c r="H149" t="s">
        <v>153</v>
      </c>
      <c r="I149" t="s">
        <v>154</v>
      </c>
      <c r="J149">
        <v>20.841999999999999</v>
      </c>
      <c r="K149" t="s">
        <v>153</v>
      </c>
      <c r="L149" t="s">
        <v>149</v>
      </c>
      <c r="M149" t="s">
        <v>149</v>
      </c>
    </row>
    <row r="150" spans="1:13">
      <c r="A150" t="s">
        <v>146</v>
      </c>
      <c r="B150" t="s">
        <v>147</v>
      </c>
      <c r="C150" t="s">
        <v>323</v>
      </c>
      <c r="D150">
        <v>217</v>
      </c>
      <c r="E150" s="26">
        <v>0.15047453699999999</v>
      </c>
      <c r="F150" t="s">
        <v>152</v>
      </c>
      <c r="G150">
        <v>1.23919</v>
      </c>
      <c r="H150" t="s">
        <v>153</v>
      </c>
      <c r="I150" t="s">
        <v>154</v>
      </c>
      <c r="J150">
        <v>29.318000000000001</v>
      </c>
      <c r="K150" t="s">
        <v>153</v>
      </c>
      <c r="L150" t="s">
        <v>149</v>
      </c>
      <c r="M150" t="s">
        <v>149</v>
      </c>
    </row>
    <row r="151" spans="1:13">
      <c r="A151" t="s">
        <v>146</v>
      </c>
      <c r="B151" t="s">
        <v>147</v>
      </c>
      <c r="C151" t="s">
        <v>324</v>
      </c>
      <c r="D151">
        <v>218</v>
      </c>
      <c r="E151" s="26">
        <v>0.15498842600000001</v>
      </c>
      <c r="F151" t="s">
        <v>152</v>
      </c>
      <c r="G151">
        <v>1.3905700000000001</v>
      </c>
      <c r="H151" t="s">
        <v>153</v>
      </c>
      <c r="I151" t="s">
        <v>154</v>
      </c>
      <c r="J151">
        <v>13.945</v>
      </c>
      <c r="K151" t="s">
        <v>153</v>
      </c>
      <c r="L151" t="s">
        <v>149</v>
      </c>
      <c r="M151" t="s">
        <v>149</v>
      </c>
    </row>
    <row r="152" spans="1:13">
      <c r="A152" t="s">
        <v>146</v>
      </c>
      <c r="B152" t="s">
        <v>147</v>
      </c>
      <c r="C152" t="s">
        <v>325</v>
      </c>
      <c r="D152">
        <v>219</v>
      </c>
      <c r="E152" s="26">
        <v>0.153136574</v>
      </c>
      <c r="F152" t="s">
        <v>152</v>
      </c>
      <c r="G152">
        <v>1.27396</v>
      </c>
      <c r="H152" t="s">
        <v>153</v>
      </c>
      <c r="I152" t="s">
        <v>154</v>
      </c>
      <c r="J152">
        <v>15.867000000000001</v>
      </c>
      <c r="K152" t="s">
        <v>153</v>
      </c>
      <c r="L152" t="s">
        <v>149</v>
      </c>
      <c r="M152" t="s">
        <v>149</v>
      </c>
    </row>
    <row r="153" spans="1:13">
      <c r="A153" t="s">
        <v>146</v>
      </c>
      <c r="B153" t="s">
        <v>147</v>
      </c>
      <c r="C153" t="s">
        <v>326</v>
      </c>
      <c r="D153">
        <v>220</v>
      </c>
      <c r="E153" t="s">
        <v>327</v>
      </c>
      <c r="F153" t="s">
        <v>152</v>
      </c>
      <c r="G153">
        <v>1.4332</v>
      </c>
      <c r="H153" t="s">
        <v>153</v>
      </c>
      <c r="I153" t="s">
        <v>154</v>
      </c>
      <c r="J153">
        <v>37.634</v>
      </c>
      <c r="K153" t="s">
        <v>153</v>
      </c>
      <c r="L153" t="s">
        <v>149</v>
      </c>
      <c r="M153" t="s">
        <v>149</v>
      </c>
    </row>
    <row r="154" spans="1:13">
      <c r="A154" t="s">
        <v>146</v>
      </c>
      <c r="B154" t="s">
        <v>147</v>
      </c>
      <c r="C154" t="s">
        <v>328</v>
      </c>
      <c r="D154">
        <v>221</v>
      </c>
      <c r="E154" s="26">
        <v>0.156724537</v>
      </c>
      <c r="F154" t="s">
        <v>152</v>
      </c>
      <c r="G154">
        <v>1.3608100000000001</v>
      </c>
      <c r="H154" t="s">
        <v>153</v>
      </c>
      <c r="I154" t="s">
        <v>154</v>
      </c>
      <c r="J154">
        <v>32.94</v>
      </c>
      <c r="K154" t="s">
        <v>153</v>
      </c>
      <c r="L154" t="s">
        <v>149</v>
      </c>
      <c r="M154" t="s">
        <v>149</v>
      </c>
    </row>
    <row r="155" spans="1:13">
      <c r="A155" t="s">
        <v>146</v>
      </c>
      <c r="B155" t="s">
        <v>147</v>
      </c>
      <c r="C155" t="s">
        <v>329</v>
      </c>
      <c r="D155">
        <v>222</v>
      </c>
      <c r="E155" s="26">
        <v>0.15614583300000001</v>
      </c>
      <c r="F155" t="s">
        <v>152</v>
      </c>
      <c r="G155">
        <v>1.43634</v>
      </c>
      <c r="H155" t="s">
        <v>153</v>
      </c>
      <c r="I155" t="s">
        <v>154</v>
      </c>
      <c r="J155">
        <v>34.417999999999999</v>
      </c>
      <c r="K155" t="s">
        <v>153</v>
      </c>
      <c r="L155" t="s">
        <v>149</v>
      </c>
      <c r="M155" t="s">
        <v>149</v>
      </c>
    </row>
    <row r="156" spans="1:13">
      <c r="A156" t="s">
        <v>146</v>
      </c>
      <c r="B156" t="s">
        <v>147</v>
      </c>
      <c r="C156" t="s">
        <v>330</v>
      </c>
      <c r="D156">
        <v>223</v>
      </c>
      <c r="E156" s="26">
        <v>0.159270833</v>
      </c>
      <c r="F156" t="s">
        <v>152</v>
      </c>
      <c r="G156">
        <v>1.2518100000000001</v>
      </c>
      <c r="H156" t="s">
        <v>153</v>
      </c>
      <c r="I156" t="s">
        <v>154</v>
      </c>
      <c r="J156">
        <v>15.071999999999999</v>
      </c>
      <c r="K156" t="s">
        <v>153</v>
      </c>
      <c r="L156" t="s">
        <v>149</v>
      </c>
      <c r="M156" t="s">
        <v>149</v>
      </c>
    </row>
    <row r="157" spans="1:13">
      <c r="A157" t="s">
        <v>146</v>
      </c>
      <c r="B157" t="s">
        <v>147</v>
      </c>
      <c r="C157" t="s">
        <v>331</v>
      </c>
      <c r="D157">
        <v>224</v>
      </c>
      <c r="E157" s="26">
        <v>0.15626157399999999</v>
      </c>
      <c r="F157" t="s">
        <v>152</v>
      </c>
      <c r="G157">
        <v>1.3682099999999999</v>
      </c>
      <c r="H157" t="s">
        <v>153</v>
      </c>
      <c r="I157" t="s">
        <v>154</v>
      </c>
      <c r="J157">
        <v>5.306</v>
      </c>
      <c r="K157" t="s">
        <v>153</v>
      </c>
      <c r="L157" t="s">
        <v>149</v>
      </c>
      <c r="M157" t="s">
        <v>149</v>
      </c>
    </row>
    <row r="158" spans="1:13">
      <c r="A158" t="s">
        <v>146</v>
      </c>
      <c r="B158" t="s">
        <v>147</v>
      </c>
      <c r="C158" t="s">
        <v>332</v>
      </c>
      <c r="D158">
        <v>225</v>
      </c>
      <c r="E158" s="26">
        <v>0.15961805600000001</v>
      </c>
      <c r="F158" t="s">
        <v>152</v>
      </c>
      <c r="G158">
        <v>1.63893</v>
      </c>
      <c r="H158" t="s">
        <v>153</v>
      </c>
      <c r="I158" t="s">
        <v>154</v>
      </c>
      <c r="J158">
        <v>22.664000000000001</v>
      </c>
      <c r="K158" t="s">
        <v>153</v>
      </c>
      <c r="L158" t="s">
        <v>149</v>
      </c>
      <c r="M158" t="s">
        <v>149</v>
      </c>
    </row>
    <row r="159" spans="1:13">
      <c r="A159" t="s">
        <v>146</v>
      </c>
      <c r="B159" t="s">
        <v>147</v>
      </c>
      <c r="C159" t="s">
        <v>333</v>
      </c>
      <c r="D159">
        <v>226</v>
      </c>
      <c r="E159" s="26">
        <v>0.15707175900000001</v>
      </c>
      <c r="F159" t="s">
        <v>152</v>
      </c>
      <c r="G159">
        <v>0.32035000000000002</v>
      </c>
      <c r="H159" t="s">
        <v>153</v>
      </c>
      <c r="I159" t="s">
        <v>154</v>
      </c>
      <c r="J159">
        <v>36.353999999999999</v>
      </c>
      <c r="K159" t="s">
        <v>153</v>
      </c>
      <c r="L159" t="s">
        <v>149</v>
      </c>
      <c r="M159" t="s">
        <v>149</v>
      </c>
    </row>
    <row r="160" spans="1:13">
      <c r="A160" t="s">
        <v>146</v>
      </c>
      <c r="B160" t="s">
        <v>147</v>
      </c>
      <c r="C160" t="s">
        <v>334</v>
      </c>
      <c r="D160">
        <v>227</v>
      </c>
      <c r="E160" s="26">
        <v>0.161469907</v>
      </c>
      <c r="F160" t="s">
        <v>152</v>
      </c>
      <c r="G160">
        <v>1.04413</v>
      </c>
      <c r="H160" t="s">
        <v>153</v>
      </c>
      <c r="I160" t="s">
        <v>154</v>
      </c>
      <c r="J160">
        <v>8.5069999999999997</v>
      </c>
      <c r="K160" t="s">
        <v>153</v>
      </c>
      <c r="L160" t="s">
        <v>149</v>
      </c>
      <c r="M160" t="s">
        <v>149</v>
      </c>
    </row>
    <row r="161" spans="1:13">
      <c r="A161" t="s">
        <v>146</v>
      </c>
      <c r="B161" t="s">
        <v>147</v>
      </c>
      <c r="C161" t="s">
        <v>335</v>
      </c>
      <c r="D161">
        <v>228</v>
      </c>
      <c r="E161" s="26">
        <v>0.16320601900000001</v>
      </c>
      <c r="F161" t="s">
        <v>152</v>
      </c>
      <c r="G161">
        <v>1.9056</v>
      </c>
      <c r="H161" t="s">
        <v>153</v>
      </c>
      <c r="I161" t="s">
        <v>154</v>
      </c>
      <c r="J161">
        <v>13.956</v>
      </c>
      <c r="K161" t="s">
        <v>153</v>
      </c>
      <c r="L161" t="s">
        <v>149</v>
      </c>
      <c r="M161" t="s">
        <v>149</v>
      </c>
    </row>
    <row r="162" spans="1:13">
      <c r="A162" t="s">
        <v>146</v>
      </c>
      <c r="B162" t="s">
        <v>147</v>
      </c>
      <c r="C162" t="s">
        <v>336</v>
      </c>
      <c r="D162">
        <v>229</v>
      </c>
      <c r="E162" t="s">
        <v>337</v>
      </c>
      <c r="F162" t="s">
        <v>152</v>
      </c>
      <c r="G162">
        <v>0.16463</v>
      </c>
      <c r="H162" t="s">
        <v>153</v>
      </c>
      <c r="I162" t="s">
        <v>154</v>
      </c>
      <c r="J162">
        <v>36.645000000000003</v>
      </c>
      <c r="K162" t="s">
        <v>153</v>
      </c>
      <c r="L162" t="s">
        <v>149</v>
      </c>
      <c r="M162" t="s">
        <v>149</v>
      </c>
    </row>
    <row r="163" spans="1:13">
      <c r="A163" t="s">
        <v>146</v>
      </c>
      <c r="B163" t="s">
        <v>147</v>
      </c>
      <c r="C163" t="s">
        <v>338</v>
      </c>
      <c r="D163">
        <v>230</v>
      </c>
      <c r="E163" s="26">
        <v>0.16366898099999999</v>
      </c>
      <c r="F163" t="s">
        <v>152</v>
      </c>
      <c r="G163">
        <v>0.97058</v>
      </c>
      <c r="H163" t="s">
        <v>153</v>
      </c>
      <c r="I163" t="s">
        <v>154</v>
      </c>
      <c r="J163">
        <v>9.0210000000000008</v>
      </c>
      <c r="K163" t="s">
        <v>153</v>
      </c>
      <c r="L163" t="s">
        <v>149</v>
      </c>
      <c r="M163" t="s">
        <v>149</v>
      </c>
    </row>
    <row r="164" spans="1:13">
      <c r="A164" t="s">
        <v>146</v>
      </c>
      <c r="B164" t="s">
        <v>147</v>
      </c>
      <c r="C164" t="s">
        <v>339</v>
      </c>
      <c r="D164">
        <v>231</v>
      </c>
      <c r="E164" s="26">
        <v>0.16100694400000001</v>
      </c>
      <c r="F164" t="s">
        <v>152</v>
      </c>
      <c r="G164">
        <v>1.65239</v>
      </c>
      <c r="H164" t="s">
        <v>153</v>
      </c>
      <c r="I164" t="s">
        <v>154</v>
      </c>
      <c r="J164">
        <v>11.236000000000001</v>
      </c>
      <c r="K164" t="s">
        <v>153</v>
      </c>
      <c r="L164" t="s">
        <v>149</v>
      </c>
      <c r="M164" t="s">
        <v>149</v>
      </c>
    </row>
    <row r="165" spans="1:13">
      <c r="A165" t="s">
        <v>146</v>
      </c>
      <c r="B165" t="s">
        <v>147</v>
      </c>
      <c r="C165" t="s">
        <v>340</v>
      </c>
      <c r="D165">
        <v>232</v>
      </c>
      <c r="E165" t="s">
        <v>341</v>
      </c>
      <c r="F165" t="s">
        <v>152</v>
      </c>
      <c r="G165">
        <v>0.18168999999999999</v>
      </c>
      <c r="H165" t="s">
        <v>153</v>
      </c>
      <c r="I165" t="s">
        <v>154</v>
      </c>
      <c r="J165">
        <v>31.125</v>
      </c>
      <c r="K165" t="s">
        <v>153</v>
      </c>
      <c r="L165" t="s">
        <v>149</v>
      </c>
      <c r="M165" t="s">
        <v>149</v>
      </c>
    </row>
    <row r="166" spans="1:13">
      <c r="A166" t="s">
        <v>146</v>
      </c>
      <c r="B166" t="s">
        <v>147</v>
      </c>
      <c r="C166" t="s">
        <v>342</v>
      </c>
      <c r="D166">
        <v>233</v>
      </c>
      <c r="E166" s="26">
        <v>0.165173611</v>
      </c>
      <c r="F166" t="s">
        <v>152</v>
      </c>
      <c r="G166">
        <v>0.88314999999999999</v>
      </c>
      <c r="H166" t="s">
        <v>153</v>
      </c>
      <c r="I166" t="s">
        <v>154</v>
      </c>
      <c r="J166">
        <v>11.215999999999999</v>
      </c>
      <c r="K166" t="s">
        <v>153</v>
      </c>
      <c r="L166" t="s">
        <v>149</v>
      </c>
      <c r="M166" t="s">
        <v>149</v>
      </c>
    </row>
    <row r="167" spans="1:13">
      <c r="A167" t="s">
        <v>146</v>
      </c>
      <c r="B167" t="s">
        <v>147</v>
      </c>
      <c r="C167" t="s">
        <v>343</v>
      </c>
      <c r="D167">
        <v>234</v>
      </c>
      <c r="E167" s="26">
        <v>0.162974537</v>
      </c>
      <c r="F167" t="s">
        <v>152</v>
      </c>
      <c r="G167">
        <v>1.5833900000000001</v>
      </c>
      <c r="H167" t="s">
        <v>153</v>
      </c>
      <c r="I167" t="s">
        <v>154</v>
      </c>
      <c r="J167">
        <v>9.0779999999999994</v>
      </c>
      <c r="K167" t="s">
        <v>153</v>
      </c>
      <c r="L167" t="s">
        <v>149</v>
      </c>
      <c r="M167" t="s">
        <v>149</v>
      </c>
    </row>
    <row r="168" spans="1:13">
      <c r="A168" t="s">
        <v>146</v>
      </c>
      <c r="B168" t="s">
        <v>147</v>
      </c>
      <c r="C168" t="s">
        <v>344</v>
      </c>
      <c r="D168">
        <v>235</v>
      </c>
      <c r="E168" s="26">
        <v>0.167488426</v>
      </c>
      <c r="F168" t="s">
        <v>152</v>
      </c>
      <c r="G168">
        <v>0.17466999999999999</v>
      </c>
      <c r="H168" t="s">
        <v>153</v>
      </c>
      <c r="I168" t="s">
        <v>154</v>
      </c>
      <c r="J168">
        <v>30.701000000000001</v>
      </c>
      <c r="K168" t="s">
        <v>153</v>
      </c>
      <c r="L168" t="s">
        <v>149</v>
      </c>
      <c r="M168" t="s">
        <v>149</v>
      </c>
    </row>
    <row r="169" spans="1:13">
      <c r="A169" t="s">
        <v>146</v>
      </c>
      <c r="B169" t="s">
        <v>147</v>
      </c>
      <c r="C169" t="s">
        <v>345</v>
      </c>
      <c r="D169">
        <v>236</v>
      </c>
      <c r="E169" s="26">
        <v>0.16482638899999999</v>
      </c>
      <c r="F169" t="s">
        <v>152</v>
      </c>
      <c r="G169">
        <v>0.90866999999999998</v>
      </c>
      <c r="H169" t="s">
        <v>153</v>
      </c>
      <c r="I169" t="s">
        <v>154</v>
      </c>
      <c r="J169">
        <v>10.835000000000001</v>
      </c>
      <c r="K169" t="s">
        <v>153</v>
      </c>
      <c r="L169" t="s">
        <v>149</v>
      </c>
      <c r="M169" t="s">
        <v>149</v>
      </c>
    </row>
    <row r="170" spans="1:13">
      <c r="A170" t="s">
        <v>146</v>
      </c>
      <c r="B170" t="s">
        <v>147</v>
      </c>
      <c r="C170" t="s">
        <v>346</v>
      </c>
      <c r="D170">
        <v>237</v>
      </c>
      <c r="E170" s="26">
        <v>0.169918981</v>
      </c>
      <c r="F170" t="s">
        <v>152</v>
      </c>
      <c r="G170">
        <v>1.5745499999999999</v>
      </c>
      <c r="H170" t="s">
        <v>153</v>
      </c>
      <c r="I170" t="s">
        <v>154</v>
      </c>
      <c r="J170">
        <v>9.4440000000000008</v>
      </c>
      <c r="K170" t="s">
        <v>153</v>
      </c>
      <c r="L170" t="s">
        <v>149</v>
      </c>
      <c r="M170" t="s">
        <v>149</v>
      </c>
    </row>
    <row r="171" spans="1:13">
      <c r="A171" t="s">
        <v>146</v>
      </c>
      <c r="B171" t="s">
        <v>147</v>
      </c>
      <c r="C171" t="s">
        <v>347</v>
      </c>
      <c r="D171">
        <v>238</v>
      </c>
      <c r="E171" s="26">
        <v>0.170150463</v>
      </c>
      <c r="F171" t="s">
        <v>152</v>
      </c>
      <c r="G171">
        <v>0.10213</v>
      </c>
      <c r="H171" t="s">
        <v>153</v>
      </c>
      <c r="I171" t="s">
        <v>154</v>
      </c>
      <c r="J171">
        <v>33.856000000000002</v>
      </c>
      <c r="K171" t="s">
        <v>153</v>
      </c>
      <c r="L171" t="s">
        <v>149</v>
      </c>
      <c r="M171" t="s">
        <v>149</v>
      </c>
    </row>
    <row r="172" spans="1:13">
      <c r="A172" t="s">
        <v>146</v>
      </c>
      <c r="B172" t="s">
        <v>147</v>
      </c>
      <c r="C172" t="s">
        <v>348</v>
      </c>
      <c r="D172">
        <v>239</v>
      </c>
      <c r="E172" s="26">
        <v>0.17072916699999999</v>
      </c>
      <c r="F172" t="s">
        <v>152</v>
      </c>
      <c r="G172">
        <v>1.7432700000000001</v>
      </c>
      <c r="H172" t="s">
        <v>153</v>
      </c>
      <c r="I172" t="s">
        <v>154</v>
      </c>
      <c r="J172">
        <v>10.218999999999999</v>
      </c>
      <c r="K172" t="s">
        <v>153</v>
      </c>
      <c r="L172" t="s">
        <v>149</v>
      </c>
      <c r="M172" t="s">
        <v>149</v>
      </c>
    </row>
    <row r="173" spans="1:13">
      <c r="A173" t="s">
        <v>146</v>
      </c>
      <c r="B173" t="s">
        <v>147</v>
      </c>
      <c r="C173" t="s">
        <v>349</v>
      </c>
      <c r="D173">
        <v>240</v>
      </c>
      <c r="E173" s="26">
        <v>0.174895833</v>
      </c>
      <c r="F173" t="s">
        <v>152</v>
      </c>
      <c r="G173">
        <v>0.53393999999999997</v>
      </c>
      <c r="H173" t="s">
        <v>153</v>
      </c>
      <c r="I173" t="s">
        <v>154</v>
      </c>
      <c r="J173">
        <v>30.710999999999999</v>
      </c>
      <c r="K173" t="s">
        <v>153</v>
      </c>
      <c r="L173" t="s">
        <v>149</v>
      </c>
      <c r="M173" t="s">
        <v>149</v>
      </c>
    </row>
    <row r="174" spans="1:13">
      <c r="A174" t="s">
        <v>146</v>
      </c>
      <c r="B174" t="s">
        <v>147</v>
      </c>
      <c r="C174" t="s">
        <v>350</v>
      </c>
      <c r="D174">
        <v>241</v>
      </c>
      <c r="E174" t="s">
        <v>351</v>
      </c>
      <c r="F174" t="s">
        <v>152</v>
      </c>
      <c r="G174">
        <v>1.71051</v>
      </c>
      <c r="H174" t="s">
        <v>153</v>
      </c>
      <c r="I174" t="s">
        <v>154</v>
      </c>
      <c r="J174">
        <v>15.269</v>
      </c>
      <c r="K174" t="s">
        <v>153</v>
      </c>
      <c r="L174" t="s">
        <v>149</v>
      </c>
      <c r="M174" t="s">
        <v>149</v>
      </c>
    </row>
    <row r="175" spans="1:13">
      <c r="A175" t="s">
        <v>146</v>
      </c>
      <c r="B175" t="s">
        <v>147</v>
      </c>
      <c r="C175" t="s">
        <v>352</v>
      </c>
      <c r="D175">
        <v>242</v>
      </c>
      <c r="E175" s="26">
        <v>0.17153935200000001</v>
      </c>
      <c r="F175" t="s">
        <v>152</v>
      </c>
      <c r="G175">
        <v>0.98985999999999996</v>
      </c>
      <c r="H175" t="s">
        <v>153</v>
      </c>
      <c r="I175" t="s">
        <v>154</v>
      </c>
      <c r="J175">
        <v>31.725999999999999</v>
      </c>
      <c r="K175" t="s">
        <v>153</v>
      </c>
      <c r="L175" t="s">
        <v>149</v>
      </c>
      <c r="M175" t="s">
        <v>149</v>
      </c>
    </row>
    <row r="176" spans="1:13">
      <c r="A176" t="s">
        <v>146</v>
      </c>
      <c r="B176" t="s">
        <v>147</v>
      </c>
      <c r="C176" t="s">
        <v>353</v>
      </c>
      <c r="D176">
        <v>243</v>
      </c>
      <c r="E176" s="26">
        <v>0.17339120399999999</v>
      </c>
      <c r="F176" t="s">
        <v>152</v>
      </c>
      <c r="G176">
        <v>1.4979899999999999</v>
      </c>
      <c r="H176" t="s">
        <v>153</v>
      </c>
      <c r="I176" t="s">
        <v>154</v>
      </c>
      <c r="J176">
        <v>27.648</v>
      </c>
      <c r="K176" t="s">
        <v>153</v>
      </c>
      <c r="L176" t="s">
        <v>149</v>
      </c>
      <c r="M176" t="s">
        <v>149</v>
      </c>
    </row>
    <row r="177" spans="1:13">
      <c r="A177" t="s">
        <v>146</v>
      </c>
      <c r="B177" t="s">
        <v>147</v>
      </c>
      <c r="C177" t="s">
        <v>354</v>
      </c>
      <c r="D177">
        <v>244</v>
      </c>
      <c r="E177" s="26">
        <v>0.178368056</v>
      </c>
      <c r="F177" t="s">
        <v>152</v>
      </c>
      <c r="G177">
        <v>1.3297399999999999</v>
      </c>
      <c r="H177" t="s">
        <v>153</v>
      </c>
      <c r="I177" t="s">
        <v>154</v>
      </c>
      <c r="J177">
        <v>28.696000000000002</v>
      </c>
      <c r="K177" t="s">
        <v>153</v>
      </c>
      <c r="L177" t="s">
        <v>149</v>
      </c>
      <c r="M177" t="s">
        <v>149</v>
      </c>
    </row>
    <row r="178" spans="1:13">
      <c r="A178" t="s">
        <v>146</v>
      </c>
      <c r="B178" t="s">
        <v>147</v>
      </c>
      <c r="C178" t="s">
        <v>355</v>
      </c>
      <c r="D178">
        <v>245</v>
      </c>
      <c r="E178" s="26">
        <v>0.17420138900000001</v>
      </c>
      <c r="F178" t="s">
        <v>152</v>
      </c>
      <c r="G178">
        <v>1.5002599999999999</v>
      </c>
      <c r="H178" t="s">
        <v>153</v>
      </c>
      <c r="I178" t="s">
        <v>154</v>
      </c>
      <c r="J178">
        <v>31.658000000000001</v>
      </c>
      <c r="K178" t="s">
        <v>153</v>
      </c>
      <c r="L178" t="s">
        <v>149</v>
      </c>
      <c r="M178" t="s">
        <v>149</v>
      </c>
    </row>
    <row r="179" spans="1:13">
      <c r="A179" t="s">
        <v>146</v>
      </c>
      <c r="B179" t="s">
        <v>147</v>
      </c>
      <c r="C179" t="s">
        <v>356</v>
      </c>
      <c r="D179">
        <v>246</v>
      </c>
      <c r="E179" t="s">
        <v>357</v>
      </c>
      <c r="F179" t="s">
        <v>152</v>
      </c>
      <c r="G179">
        <v>1.2803500000000001</v>
      </c>
      <c r="H179" t="s">
        <v>153</v>
      </c>
      <c r="I179" t="s">
        <v>154</v>
      </c>
      <c r="J179">
        <v>34.695999999999998</v>
      </c>
      <c r="K179" t="s">
        <v>153</v>
      </c>
      <c r="L179" t="s">
        <v>149</v>
      </c>
      <c r="M179" t="s">
        <v>149</v>
      </c>
    </row>
    <row r="180" spans="1:13">
      <c r="A180" t="s">
        <v>146</v>
      </c>
      <c r="B180" t="s">
        <v>147</v>
      </c>
      <c r="C180" t="s">
        <v>358</v>
      </c>
      <c r="D180">
        <v>247</v>
      </c>
      <c r="E180" s="26">
        <v>0.18056712999999999</v>
      </c>
      <c r="F180" t="s">
        <v>152</v>
      </c>
      <c r="G180">
        <v>1.28284</v>
      </c>
      <c r="H180" t="s">
        <v>153</v>
      </c>
      <c r="I180" t="s">
        <v>154</v>
      </c>
      <c r="J180">
        <v>5.5330000000000004</v>
      </c>
      <c r="K180" t="s">
        <v>153</v>
      </c>
      <c r="L180" t="s">
        <v>149</v>
      </c>
      <c r="M180" t="s">
        <v>149</v>
      </c>
    </row>
    <row r="181" spans="1:13">
      <c r="A181" t="s">
        <v>146</v>
      </c>
      <c r="B181" t="s">
        <v>147</v>
      </c>
      <c r="C181" t="s">
        <v>359</v>
      </c>
      <c r="D181">
        <v>248</v>
      </c>
      <c r="E181" s="26">
        <v>0.17825231499999999</v>
      </c>
      <c r="F181" t="s">
        <v>152</v>
      </c>
      <c r="G181">
        <v>1.3472500000000001</v>
      </c>
      <c r="H181" t="s">
        <v>153</v>
      </c>
      <c r="I181" t="s">
        <v>154</v>
      </c>
      <c r="J181">
        <v>25.306999999999999</v>
      </c>
      <c r="K181" t="s">
        <v>153</v>
      </c>
      <c r="L181" t="s">
        <v>149</v>
      </c>
      <c r="M181" t="s">
        <v>149</v>
      </c>
    </row>
    <row r="182" spans="1:13">
      <c r="A182" t="s">
        <v>146</v>
      </c>
      <c r="B182" t="s">
        <v>147</v>
      </c>
      <c r="C182" t="s">
        <v>360</v>
      </c>
      <c r="D182">
        <v>249</v>
      </c>
      <c r="E182" t="s">
        <v>361</v>
      </c>
      <c r="F182" t="s">
        <v>152</v>
      </c>
      <c r="G182">
        <v>1.28173</v>
      </c>
      <c r="H182" t="s">
        <v>153</v>
      </c>
      <c r="I182" t="s">
        <v>154</v>
      </c>
      <c r="J182">
        <v>35.619</v>
      </c>
      <c r="K182" t="s">
        <v>153</v>
      </c>
      <c r="L182" t="s">
        <v>149</v>
      </c>
      <c r="M182" t="s">
        <v>149</v>
      </c>
    </row>
    <row r="183" spans="1:13">
      <c r="A183" t="s">
        <v>146</v>
      </c>
      <c r="B183" t="s">
        <v>147</v>
      </c>
      <c r="C183" t="s">
        <v>362</v>
      </c>
      <c r="D183">
        <v>250</v>
      </c>
      <c r="E183" s="26">
        <v>0.18126157400000001</v>
      </c>
      <c r="F183" t="s">
        <v>152</v>
      </c>
      <c r="G183">
        <v>1.36338</v>
      </c>
      <c r="H183" t="s">
        <v>153</v>
      </c>
      <c r="I183" t="s">
        <v>154</v>
      </c>
      <c r="J183">
        <v>17.702999999999999</v>
      </c>
      <c r="K183" t="s">
        <v>153</v>
      </c>
      <c r="L183" t="s">
        <v>149</v>
      </c>
      <c r="M183" t="s">
        <v>149</v>
      </c>
    </row>
    <row r="184" spans="1:13">
      <c r="A184" t="s">
        <v>146</v>
      </c>
      <c r="B184" t="s">
        <v>147</v>
      </c>
      <c r="C184" t="s">
        <v>363</v>
      </c>
      <c r="D184">
        <v>251</v>
      </c>
      <c r="E184" s="26">
        <v>0.18276620399999999</v>
      </c>
      <c r="F184" t="s">
        <v>152</v>
      </c>
      <c r="G184">
        <v>1.3234900000000001</v>
      </c>
      <c r="H184" t="s">
        <v>153</v>
      </c>
      <c r="I184" t="s">
        <v>154</v>
      </c>
      <c r="J184">
        <v>5.492</v>
      </c>
      <c r="K184" t="s">
        <v>153</v>
      </c>
      <c r="L184" t="s">
        <v>149</v>
      </c>
      <c r="M184" t="s">
        <v>149</v>
      </c>
    </row>
    <row r="185" spans="1:13">
      <c r="A185" t="s">
        <v>146</v>
      </c>
      <c r="B185" t="s">
        <v>147</v>
      </c>
      <c r="C185" t="s">
        <v>364</v>
      </c>
      <c r="D185">
        <v>252</v>
      </c>
      <c r="E185" s="26">
        <v>0.18542824099999999</v>
      </c>
      <c r="F185" t="s">
        <v>152</v>
      </c>
      <c r="G185">
        <v>1.28738</v>
      </c>
      <c r="H185" t="s">
        <v>153</v>
      </c>
      <c r="I185" t="s">
        <v>154</v>
      </c>
      <c r="J185">
        <v>3.9180000000000001</v>
      </c>
      <c r="K185" t="s">
        <v>153</v>
      </c>
      <c r="L185" t="s">
        <v>149</v>
      </c>
      <c r="M185" t="s">
        <v>149</v>
      </c>
    </row>
    <row r="186" spans="1:13">
      <c r="A186" t="s">
        <v>146</v>
      </c>
      <c r="B186" t="s">
        <v>147</v>
      </c>
      <c r="C186" t="s">
        <v>365</v>
      </c>
      <c r="D186">
        <v>253</v>
      </c>
      <c r="E186" s="26">
        <v>0.18403935199999999</v>
      </c>
      <c r="F186" t="s">
        <v>152</v>
      </c>
      <c r="G186">
        <v>1.26597</v>
      </c>
      <c r="H186" t="s">
        <v>153</v>
      </c>
      <c r="I186" t="s">
        <v>154</v>
      </c>
      <c r="J186">
        <v>26.704999999999998</v>
      </c>
      <c r="K186" t="s">
        <v>153</v>
      </c>
      <c r="L186" t="s">
        <v>149</v>
      </c>
      <c r="M186" t="s">
        <v>149</v>
      </c>
    </row>
    <row r="187" spans="1:13">
      <c r="A187" t="s">
        <v>146</v>
      </c>
      <c r="B187" t="s">
        <v>147</v>
      </c>
      <c r="C187" t="s">
        <v>366</v>
      </c>
      <c r="D187">
        <v>254</v>
      </c>
      <c r="E187" s="26">
        <v>0.18728009300000001</v>
      </c>
      <c r="F187" t="s">
        <v>152</v>
      </c>
      <c r="G187">
        <v>1.8506400000000001</v>
      </c>
      <c r="H187" t="s">
        <v>153</v>
      </c>
      <c r="I187" t="s">
        <v>154</v>
      </c>
      <c r="J187">
        <v>29.256</v>
      </c>
      <c r="K187" t="s">
        <v>153</v>
      </c>
      <c r="L187" t="s">
        <v>149</v>
      </c>
      <c r="M187" t="s">
        <v>149</v>
      </c>
    </row>
    <row r="188" spans="1:13">
      <c r="A188" t="s">
        <v>146</v>
      </c>
      <c r="B188" t="s">
        <v>147</v>
      </c>
      <c r="C188" t="s">
        <v>367</v>
      </c>
      <c r="D188">
        <v>255</v>
      </c>
      <c r="E188" s="26">
        <v>0.18901620399999999</v>
      </c>
      <c r="F188" t="s">
        <v>152</v>
      </c>
      <c r="G188">
        <v>0.73007</v>
      </c>
      <c r="H188" t="s">
        <v>153</v>
      </c>
      <c r="I188" t="s">
        <v>154</v>
      </c>
      <c r="J188">
        <v>29.795999999999999</v>
      </c>
      <c r="K188" t="s">
        <v>153</v>
      </c>
      <c r="L188" t="s">
        <v>149</v>
      </c>
      <c r="M188" t="s">
        <v>149</v>
      </c>
    </row>
    <row r="189" spans="1:13">
      <c r="A189" t="s">
        <v>146</v>
      </c>
      <c r="B189" t="s">
        <v>147</v>
      </c>
      <c r="C189" t="s">
        <v>368</v>
      </c>
      <c r="D189">
        <v>256</v>
      </c>
      <c r="E189" s="26">
        <v>0.18762731499999999</v>
      </c>
      <c r="F189" t="s">
        <v>152</v>
      </c>
      <c r="G189">
        <v>1.85822</v>
      </c>
      <c r="H189" t="s">
        <v>153</v>
      </c>
      <c r="I189" t="s">
        <v>154</v>
      </c>
      <c r="J189">
        <v>13.292</v>
      </c>
      <c r="K189" t="s">
        <v>153</v>
      </c>
      <c r="L189" t="s">
        <v>149</v>
      </c>
      <c r="M189" t="s">
        <v>149</v>
      </c>
    </row>
    <row r="190" spans="1:13">
      <c r="A190" t="s">
        <v>146</v>
      </c>
      <c r="B190" t="s">
        <v>147</v>
      </c>
      <c r="C190" t="s">
        <v>369</v>
      </c>
      <c r="D190">
        <v>257</v>
      </c>
      <c r="E190" s="26">
        <v>0.18971064800000001</v>
      </c>
      <c r="F190" t="s">
        <v>152</v>
      </c>
      <c r="G190">
        <v>0.2233</v>
      </c>
      <c r="H190" t="s">
        <v>153</v>
      </c>
      <c r="I190" t="s">
        <v>154</v>
      </c>
      <c r="J190">
        <v>41.716999999999999</v>
      </c>
      <c r="K190" t="s">
        <v>153</v>
      </c>
      <c r="L190" t="s">
        <v>149</v>
      </c>
      <c r="M190" t="s">
        <v>149</v>
      </c>
    </row>
    <row r="191" spans="1:13">
      <c r="A191" t="s">
        <v>146</v>
      </c>
      <c r="B191" t="s">
        <v>147</v>
      </c>
      <c r="C191" t="s">
        <v>370</v>
      </c>
      <c r="D191">
        <v>258</v>
      </c>
      <c r="E191" s="26">
        <v>0.192951389</v>
      </c>
      <c r="F191" t="s">
        <v>152</v>
      </c>
      <c r="G191">
        <v>1.8166800000000001</v>
      </c>
      <c r="H191" t="s">
        <v>153</v>
      </c>
      <c r="I191" t="s">
        <v>154</v>
      </c>
      <c r="J191">
        <v>12.177</v>
      </c>
      <c r="K191" t="s">
        <v>153</v>
      </c>
      <c r="L191" t="s">
        <v>149</v>
      </c>
      <c r="M191" t="s">
        <v>149</v>
      </c>
    </row>
    <row r="192" spans="1:13">
      <c r="A192" t="s">
        <v>146</v>
      </c>
      <c r="B192" t="s">
        <v>147</v>
      </c>
      <c r="C192" t="s">
        <v>371</v>
      </c>
      <c r="D192">
        <v>259</v>
      </c>
      <c r="E192" s="26">
        <v>0.19341435200000001</v>
      </c>
      <c r="F192" t="s">
        <v>152</v>
      </c>
      <c r="G192">
        <v>0.46632000000000001</v>
      </c>
      <c r="H192" t="s">
        <v>153</v>
      </c>
      <c r="I192" t="s">
        <v>154</v>
      </c>
      <c r="J192">
        <v>33.981999999999999</v>
      </c>
      <c r="K192" t="s">
        <v>153</v>
      </c>
      <c r="L192" t="s">
        <v>149</v>
      </c>
      <c r="M192" t="s">
        <v>149</v>
      </c>
    </row>
    <row r="193" spans="1:13">
      <c r="A193" t="s">
        <v>146</v>
      </c>
      <c r="B193" t="s">
        <v>147</v>
      </c>
      <c r="C193" t="s">
        <v>372</v>
      </c>
      <c r="D193">
        <v>260</v>
      </c>
      <c r="E193" s="26">
        <v>0.19075231500000001</v>
      </c>
      <c r="F193" t="s">
        <v>152</v>
      </c>
      <c r="G193">
        <v>1.7337899999999999</v>
      </c>
      <c r="H193" t="s">
        <v>153</v>
      </c>
      <c r="I193" t="s">
        <v>154</v>
      </c>
      <c r="J193">
        <v>12.173</v>
      </c>
      <c r="K193" t="s">
        <v>153</v>
      </c>
      <c r="L193" t="s">
        <v>149</v>
      </c>
      <c r="M193" t="s">
        <v>149</v>
      </c>
    </row>
    <row r="194" spans="1:13">
      <c r="A194" t="s">
        <v>146</v>
      </c>
      <c r="B194" t="s">
        <v>147</v>
      </c>
      <c r="C194" t="s">
        <v>373</v>
      </c>
      <c r="D194">
        <v>261</v>
      </c>
      <c r="E194" s="26">
        <v>0.19086805600000001</v>
      </c>
      <c r="F194" t="s">
        <v>152</v>
      </c>
      <c r="G194">
        <v>0.90171000000000001</v>
      </c>
      <c r="H194" t="s">
        <v>153</v>
      </c>
      <c r="I194" t="s">
        <v>154</v>
      </c>
      <c r="J194">
        <v>38.387</v>
      </c>
      <c r="K194" t="s">
        <v>153</v>
      </c>
      <c r="L194" t="s">
        <v>149</v>
      </c>
      <c r="M194" t="s">
        <v>149</v>
      </c>
    </row>
    <row r="195" spans="1:13">
      <c r="A195" t="s">
        <v>146</v>
      </c>
      <c r="B195" t="s">
        <v>147</v>
      </c>
      <c r="C195" t="s">
        <v>374</v>
      </c>
      <c r="D195">
        <v>262</v>
      </c>
      <c r="E195" s="26">
        <v>0.19619212999999999</v>
      </c>
      <c r="F195" t="s">
        <v>152</v>
      </c>
      <c r="G195">
        <v>1.55308</v>
      </c>
      <c r="H195" t="s">
        <v>153</v>
      </c>
      <c r="I195" t="s">
        <v>154</v>
      </c>
      <c r="J195">
        <v>32.926000000000002</v>
      </c>
      <c r="K195" t="s">
        <v>153</v>
      </c>
      <c r="L195" t="s">
        <v>149</v>
      </c>
      <c r="M195" t="s">
        <v>149</v>
      </c>
    </row>
    <row r="196" spans="1:13">
      <c r="A196" t="s">
        <v>146</v>
      </c>
      <c r="B196" t="s">
        <v>147</v>
      </c>
      <c r="C196" t="s">
        <v>375</v>
      </c>
      <c r="D196">
        <v>263</v>
      </c>
      <c r="E196" t="s">
        <v>376</v>
      </c>
      <c r="F196" t="s">
        <v>152</v>
      </c>
      <c r="G196">
        <v>1.44787</v>
      </c>
      <c r="H196" t="s">
        <v>153</v>
      </c>
      <c r="I196" t="s">
        <v>154</v>
      </c>
      <c r="J196">
        <v>23.994</v>
      </c>
      <c r="K196" t="s">
        <v>153</v>
      </c>
      <c r="L196" t="s">
        <v>149</v>
      </c>
      <c r="M196" t="s">
        <v>149</v>
      </c>
    </row>
    <row r="197" spans="1:13">
      <c r="A197" t="s">
        <v>146</v>
      </c>
      <c r="B197" t="s">
        <v>147</v>
      </c>
      <c r="C197" t="s">
        <v>377</v>
      </c>
      <c r="D197" t="s">
        <v>378</v>
      </c>
      <c r="F197" t="s">
        <v>379</v>
      </c>
      <c r="G197">
        <v>-57</v>
      </c>
      <c r="H197" t="s">
        <v>380</v>
      </c>
      <c r="I197" t="s">
        <v>381</v>
      </c>
      <c r="L197" t="s">
        <v>149</v>
      </c>
      <c r="M197" t="s">
        <v>149</v>
      </c>
    </row>
    <row r="198" spans="1:13">
      <c r="A198" t="s">
        <v>146</v>
      </c>
      <c r="B198" t="s">
        <v>147</v>
      </c>
      <c r="C198" t="s">
        <v>382</v>
      </c>
      <c r="D198" t="s">
        <v>1344</v>
      </c>
      <c r="E198" s="81">
        <v>9.9965277777777792E-2</v>
      </c>
      <c r="F198" t="s">
        <v>149</v>
      </c>
      <c r="I198" t="s">
        <v>149</v>
      </c>
      <c r="L198" t="s">
        <v>149</v>
      </c>
      <c r="M198" t="s">
        <v>149</v>
      </c>
    </row>
    <row r="199" spans="1:13">
      <c r="A199" t="s">
        <v>146</v>
      </c>
      <c r="B199" t="s">
        <v>147</v>
      </c>
      <c r="C199" t="s">
        <v>383</v>
      </c>
      <c r="D199" t="s">
        <v>384</v>
      </c>
      <c r="E199" t="s">
        <v>385</v>
      </c>
      <c r="F199" t="s">
        <v>149</v>
      </c>
      <c r="I199" t="s">
        <v>149</v>
      </c>
      <c r="L199" t="s">
        <v>149</v>
      </c>
      <c r="M199" t="s">
        <v>149</v>
      </c>
    </row>
    <row r="200" spans="1:13">
      <c r="A200" t="s">
        <v>146</v>
      </c>
      <c r="B200" t="s">
        <v>147</v>
      </c>
      <c r="C200" t="s">
        <v>386</v>
      </c>
      <c r="D200">
        <v>149</v>
      </c>
      <c r="E200" s="26">
        <v>0.10880787</v>
      </c>
      <c r="F200" t="s">
        <v>152</v>
      </c>
      <c r="G200">
        <v>0.27578999999999998</v>
      </c>
      <c r="H200" t="s">
        <v>153</v>
      </c>
      <c r="I200" t="s">
        <v>154</v>
      </c>
      <c r="J200">
        <v>6.9939999999999998</v>
      </c>
      <c r="K200" t="s">
        <v>153</v>
      </c>
      <c r="L200" t="s">
        <v>149</v>
      </c>
      <c r="M200" t="s">
        <v>149</v>
      </c>
    </row>
    <row r="201" spans="1:13">
      <c r="A201" t="s">
        <v>146</v>
      </c>
      <c r="B201" t="s">
        <v>147</v>
      </c>
      <c r="C201" t="s">
        <v>387</v>
      </c>
      <c r="D201">
        <v>150</v>
      </c>
      <c r="E201" s="26">
        <v>0.110543981</v>
      </c>
      <c r="F201" t="s">
        <v>152</v>
      </c>
      <c r="G201">
        <v>0.27632000000000001</v>
      </c>
      <c r="H201" t="s">
        <v>153</v>
      </c>
      <c r="I201" t="s">
        <v>154</v>
      </c>
      <c r="J201">
        <v>7.6310000000000002</v>
      </c>
      <c r="K201" t="s">
        <v>153</v>
      </c>
      <c r="L201" t="s">
        <v>149</v>
      </c>
      <c r="M201" t="s">
        <v>149</v>
      </c>
    </row>
    <row r="202" spans="1:13">
      <c r="A202" t="s">
        <v>146</v>
      </c>
      <c r="B202" t="s">
        <v>147</v>
      </c>
      <c r="C202" t="s">
        <v>388</v>
      </c>
      <c r="D202">
        <v>151</v>
      </c>
      <c r="E202" t="s">
        <v>389</v>
      </c>
      <c r="F202" t="s">
        <v>152</v>
      </c>
      <c r="G202">
        <v>1.4489799999999999</v>
      </c>
      <c r="H202" t="s">
        <v>153</v>
      </c>
      <c r="I202" t="s">
        <v>154</v>
      </c>
      <c r="J202">
        <v>18.72</v>
      </c>
      <c r="K202" t="s">
        <v>153</v>
      </c>
      <c r="L202" t="s">
        <v>149</v>
      </c>
      <c r="M202" t="s">
        <v>149</v>
      </c>
    </row>
    <row r="203" spans="1:13">
      <c r="A203" t="s">
        <v>146</v>
      </c>
      <c r="B203" t="s">
        <v>147</v>
      </c>
      <c r="C203" t="s">
        <v>390</v>
      </c>
      <c r="D203">
        <v>400</v>
      </c>
      <c r="E203" s="26">
        <v>0.115983796</v>
      </c>
      <c r="F203" t="s">
        <v>152</v>
      </c>
      <c r="G203">
        <v>0.46586</v>
      </c>
      <c r="H203" t="s">
        <v>153</v>
      </c>
      <c r="I203" t="s">
        <v>154</v>
      </c>
      <c r="J203">
        <v>30.356999999999999</v>
      </c>
      <c r="K203" t="s">
        <v>153</v>
      </c>
      <c r="L203" t="s">
        <v>149</v>
      </c>
      <c r="M203" t="s">
        <v>149</v>
      </c>
    </row>
    <row r="204" spans="1:13">
      <c r="A204" t="s">
        <v>146</v>
      </c>
      <c r="B204" t="s">
        <v>147</v>
      </c>
      <c r="C204" t="s">
        <v>391</v>
      </c>
      <c r="D204">
        <v>401</v>
      </c>
      <c r="E204" s="26">
        <v>0.114710648</v>
      </c>
      <c r="F204" t="s">
        <v>152</v>
      </c>
      <c r="G204">
        <v>0.99404000000000003</v>
      </c>
      <c r="H204" t="s">
        <v>153</v>
      </c>
      <c r="I204" t="s">
        <v>154</v>
      </c>
      <c r="J204">
        <v>12.461</v>
      </c>
      <c r="K204" t="s">
        <v>153</v>
      </c>
      <c r="L204" t="s">
        <v>149</v>
      </c>
      <c r="M204" t="s">
        <v>149</v>
      </c>
    </row>
    <row r="205" spans="1:13">
      <c r="A205" t="s">
        <v>146</v>
      </c>
      <c r="B205" t="s">
        <v>147</v>
      </c>
      <c r="C205" t="s">
        <v>392</v>
      </c>
      <c r="D205">
        <v>402</v>
      </c>
      <c r="E205" s="26">
        <v>0.120034722</v>
      </c>
      <c r="F205" t="s">
        <v>152</v>
      </c>
      <c r="G205">
        <v>1.66066</v>
      </c>
      <c r="H205" t="s">
        <v>153</v>
      </c>
      <c r="I205" t="s">
        <v>154</v>
      </c>
      <c r="J205">
        <v>9.7959999999999994</v>
      </c>
      <c r="K205" t="s">
        <v>153</v>
      </c>
      <c r="L205" t="s">
        <v>149</v>
      </c>
      <c r="M205" t="s">
        <v>149</v>
      </c>
    </row>
    <row r="206" spans="1:13">
      <c r="A206" t="s">
        <v>146</v>
      </c>
      <c r="B206" t="s">
        <v>147</v>
      </c>
      <c r="C206" t="s">
        <v>393</v>
      </c>
      <c r="D206">
        <v>403</v>
      </c>
      <c r="E206" s="26">
        <v>0.116446759</v>
      </c>
      <c r="F206" t="s">
        <v>152</v>
      </c>
      <c r="G206">
        <v>0.61050000000000004</v>
      </c>
      <c r="H206" t="s">
        <v>153</v>
      </c>
      <c r="I206" t="s">
        <v>154</v>
      </c>
      <c r="J206">
        <v>31.122</v>
      </c>
      <c r="K206" t="s">
        <v>153</v>
      </c>
      <c r="L206" t="s">
        <v>149</v>
      </c>
      <c r="M206" t="s">
        <v>149</v>
      </c>
    </row>
    <row r="207" spans="1:13">
      <c r="A207" t="s">
        <v>146</v>
      </c>
      <c r="B207" t="s">
        <v>147</v>
      </c>
      <c r="C207" t="s">
        <v>394</v>
      </c>
      <c r="D207">
        <v>404</v>
      </c>
      <c r="E207" s="26">
        <v>0.12049768499999999</v>
      </c>
      <c r="F207" t="s">
        <v>152</v>
      </c>
      <c r="G207">
        <v>1.15313</v>
      </c>
      <c r="H207" t="s">
        <v>153</v>
      </c>
      <c r="I207" t="s">
        <v>154</v>
      </c>
      <c r="J207">
        <v>11.217000000000001</v>
      </c>
      <c r="K207" t="s">
        <v>153</v>
      </c>
      <c r="L207" t="s">
        <v>149</v>
      </c>
      <c r="M207" t="s">
        <v>149</v>
      </c>
    </row>
    <row r="208" spans="1:13">
      <c r="A208" t="s">
        <v>146</v>
      </c>
      <c r="B208" t="s">
        <v>147</v>
      </c>
      <c r="C208" t="s">
        <v>395</v>
      </c>
      <c r="D208">
        <v>405</v>
      </c>
      <c r="E208" s="26">
        <v>0.120034722</v>
      </c>
      <c r="F208" t="s">
        <v>152</v>
      </c>
      <c r="G208">
        <v>1.5627800000000001</v>
      </c>
      <c r="H208" t="s">
        <v>153</v>
      </c>
      <c r="I208" t="s">
        <v>154</v>
      </c>
      <c r="J208">
        <v>10.385</v>
      </c>
      <c r="K208" t="s">
        <v>153</v>
      </c>
      <c r="L208" t="s">
        <v>149</v>
      </c>
      <c r="M208" t="s">
        <v>149</v>
      </c>
    </row>
    <row r="209" spans="1:13">
      <c r="A209" t="s">
        <v>146</v>
      </c>
      <c r="B209" t="s">
        <v>147</v>
      </c>
      <c r="C209" t="s">
        <v>396</v>
      </c>
      <c r="D209">
        <v>406</v>
      </c>
      <c r="E209" s="26">
        <v>0.119803241</v>
      </c>
      <c r="F209" t="s">
        <v>152</v>
      </c>
      <c r="G209">
        <v>1.80349</v>
      </c>
      <c r="H209" t="s">
        <v>153</v>
      </c>
      <c r="I209" t="s">
        <v>154</v>
      </c>
      <c r="J209">
        <v>28.843</v>
      </c>
      <c r="K209" t="s">
        <v>153</v>
      </c>
      <c r="L209" t="s">
        <v>149</v>
      </c>
      <c r="M209" t="s">
        <v>149</v>
      </c>
    </row>
    <row r="210" spans="1:13">
      <c r="A210" t="s">
        <v>146</v>
      </c>
      <c r="B210" t="s">
        <v>147</v>
      </c>
      <c r="C210" t="s">
        <v>397</v>
      </c>
      <c r="D210">
        <v>407</v>
      </c>
      <c r="E210" s="26">
        <v>0.121539352</v>
      </c>
      <c r="F210" t="s">
        <v>152</v>
      </c>
      <c r="G210">
        <v>1.2460100000000001</v>
      </c>
      <c r="H210" t="s">
        <v>153</v>
      </c>
      <c r="I210" t="s">
        <v>154</v>
      </c>
      <c r="J210">
        <v>30.425000000000001</v>
      </c>
      <c r="K210" t="s">
        <v>153</v>
      </c>
      <c r="L210" t="s">
        <v>149</v>
      </c>
      <c r="M210" t="s">
        <v>149</v>
      </c>
    </row>
    <row r="211" spans="1:13">
      <c r="A211" t="s">
        <v>146</v>
      </c>
      <c r="B211" t="s">
        <v>147</v>
      </c>
      <c r="C211" t="s">
        <v>398</v>
      </c>
      <c r="D211">
        <v>408</v>
      </c>
      <c r="E211" s="26">
        <v>0.119108796</v>
      </c>
      <c r="F211" t="s">
        <v>152</v>
      </c>
      <c r="G211">
        <v>1.3625700000000001</v>
      </c>
      <c r="H211" t="s">
        <v>153</v>
      </c>
      <c r="I211" t="s">
        <v>154</v>
      </c>
      <c r="J211">
        <v>11.986000000000001</v>
      </c>
      <c r="K211" t="s">
        <v>153</v>
      </c>
      <c r="L211" t="s">
        <v>149</v>
      </c>
      <c r="M211" t="s">
        <v>149</v>
      </c>
    </row>
    <row r="212" spans="1:13">
      <c r="A212" t="s">
        <v>146</v>
      </c>
      <c r="B212" t="s">
        <v>147</v>
      </c>
      <c r="C212" t="s">
        <v>399</v>
      </c>
      <c r="D212">
        <v>409</v>
      </c>
      <c r="E212" s="26">
        <v>0.12292824099999999</v>
      </c>
      <c r="F212" t="s">
        <v>152</v>
      </c>
      <c r="G212">
        <v>1.35511</v>
      </c>
      <c r="H212" t="s">
        <v>153</v>
      </c>
      <c r="I212" t="s">
        <v>154</v>
      </c>
      <c r="J212">
        <v>8.2669999999999995</v>
      </c>
      <c r="K212" t="s">
        <v>153</v>
      </c>
      <c r="L212" t="s">
        <v>149</v>
      </c>
      <c r="M212" t="s">
        <v>149</v>
      </c>
    </row>
    <row r="213" spans="1:13">
      <c r="A213" t="s">
        <v>146</v>
      </c>
      <c r="B213" t="s">
        <v>147</v>
      </c>
      <c r="C213" t="s">
        <v>400</v>
      </c>
      <c r="D213">
        <v>410</v>
      </c>
      <c r="E213" s="26">
        <v>0.120613426</v>
      </c>
      <c r="F213" t="s">
        <v>152</v>
      </c>
      <c r="G213">
        <v>1.29525</v>
      </c>
      <c r="H213" t="s">
        <v>153</v>
      </c>
      <c r="I213" t="s">
        <v>154</v>
      </c>
      <c r="J213">
        <v>26.001000000000001</v>
      </c>
      <c r="K213" t="s">
        <v>153</v>
      </c>
      <c r="L213" t="s">
        <v>149</v>
      </c>
      <c r="M213" t="s">
        <v>149</v>
      </c>
    </row>
    <row r="214" spans="1:13">
      <c r="A214" t="s">
        <v>146</v>
      </c>
      <c r="B214" t="s">
        <v>147</v>
      </c>
      <c r="C214" t="s">
        <v>401</v>
      </c>
      <c r="D214">
        <v>411</v>
      </c>
      <c r="E214" s="26">
        <v>0.123159722</v>
      </c>
      <c r="F214" t="s">
        <v>152</v>
      </c>
      <c r="G214">
        <v>1.4547699999999999</v>
      </c>
      <c r="H214" t="s">
        <v>153</v>
      </c>
      <c r="I214" t="s">
        <v>154</v>
      </c>
      <c r="J214">
        <v>35.578000000000003</v>
      </c>
      <c r="K214" t="s">
        <v>153</v>
      </c>
      <c r="L214" t="s">
        <v>149</v>
      </c>
      <c r="M214" t="s">
        <v>149</v>
      </c>
    </row>
    <row r="215" spans="1:13">
      <c r="A215" t="s">
        <v>146</v>
      </c>
      <c r="B215" t="s">
        <v>147</v>
      </c>
      <c r="C215" t="s">
        <v>402</v>
      </c>
      <c r="D215">
        <v>412</v>
      </c>
      <c r="E215" s="26">
        <v>0.12107638900000001</v>
      </c>
      <c r="F215" t="s">
        <v>152</v>
      </c>
      <c r="G215">
        <v>1.39761</v>
      </c>
      <c r="H215" t="s">
        <v>153</v>
      </c>
      <c r="I215" t="s">
        <v>154</v>
      </c>
      <c r="J215">
        <v>11.303000000000001</v>
      </c>
      <c r="K215" t="s">
        <v>153</v>
      </c>
      <c r="L215" t="s">
        <v>149</v>
      </c>
      <c r="M215" t="s">
        <v>149</v>
      </c>
    </row>
    <row r="216" spans="1:13">
      <c r="A216" t="s">
        <v>146</v>
      </c>
      <c r="B216" t="s">
        <v>147</v>
      </c>
      <c r="C216" t="s">
        <v>403</v>
      </c>
      <c r="D216">
        <v>413</v>
      </c>
      <c r="E216" s="26">
        <v>0.125590278</v>
      </c>
      <c r="F216" t="s">
        <v>152</v>
      </c>
      <c r="G216">
        <v>1.3390899999999999</v>
      </c>
      <c r="H216" t="s">
        <v>153</v>
      </c>
      <c r="I216" t="s">
        <v>154</v>
      </c>
      <c r="J216">
        <v>14.500999999999999</v>
      </c>
      <c r="K216" t="s">
        <v>153</v>
      </c>
      <c r="L216" t="s">
        <v>149</v>
      </c>
      <c r="M216" t="s">
        <v>149</v>
      </c>
    </row>
    <row r="217" spans="1:13">
      <c r="A217" t="s">
        <v>146</v>
      </c>
      <c r="B217" t="s">
        <v>147</v>
      </c>
      <c r="C217" t="s">
        <v>404</v>
      </c>
      <c r="D217">
        <v>414</v>
      </c>
      <c r="E217" s="26">
        <v>0.123738426</v>
      </c>
      <c r="F217" t="s">
        <v>152</v>
      </c>
      <c r="G217">
        <v>1.26786</v>
      </c>
      <c r="H217" t="s">
        <v>153</v>
      </c>
      <c r="I217" t="s">
        <v>154</v>
      </c>
      <c r="J217">
        <v>39.436999999999998</v>
      </c>
      <c r="K217" t="s">
        <v>153</v>
      </c>
      <c r="L217" t="s">
        <v>149</v>
      </c>
      <c r="M217" t="s">
        <v>149</v>
      </c>
    </row>
    <row r="218" spans="1:13">
      <c r="A218" t="s">
        <v>146</v>
      </c>
      <c r="B218" t="s">
        <v>147</v>
      </c>
      <c r="C218" t="s">
        <v>405</v>
      </c>
      <c r="D218">
        <v>415</v>
      </c>
      <c r="E218" s="26">
        <v>0.123738426</v>
      </c>
      <c r="F218" t="s">
        <v>152</v>
      </c>
      <c r="G218">
        <v>1.4800899999999999</v>
      </c>
      <c r="H218" t="s">
        <v>153</v>
      </c>
      <c r="I218" t="s">
        <v>154</v>
      </c>
      <c r="J218">
        <v>27.395</v>
      </c>
      <c r="K218" t="s">
        <v>153</v>
      </c>
      <c r="L218" t="s">
        <v>149</v>
      </c>
      <c r="M218" t="s">
        <v>149</v>
      </c>
    </row>
    <row r="219" spans="1:13">
      <c r="A219" t="s">
        <v>146</v>
      </c>
      <c r="B219" t="s">
        <v>147</v>
      </c>
      <c r="C219" t="s">
        <v>406</v>
      </c>
      <c r="D219">
        <v>416</v>
      </c>
      <c r="E219" s="26">
        <v>0.12524305599999999</v>
      </c>
      <c r="F219" t="s">
        <v>152</v>
      </c>
      <c r="G219">
        <v>1.32219</v>
      </c>
      <c r="H219" t="s">
        <v>153</v>
      </c>
      <c r="I219" t="s">
        <v>154</v>
      </c>
      <c r="J219">
        <v>22.734000000000002</v>
      </c>
      <c r="K219" t="s">
        <v>153</v>
      </c>
      <c r="L219" t="s">
        <v>149</v>
      </c>
      <c r="M219" t="s">
        <v>149</v>
      </c>
    </row>
    <row r="220" spans="1:13">
      <c r="A220" t="s">
        <v>146</v>
      </c>
      <c r="B220" t="s">
        <v>147</v>
      </c>
      <c r="C220" t="s">
        <v>407</v>
      </c>
      <c r="D220">
        <v>417</v>
      </c>
      <c r="E220" s="26">
        <v>0.12848379600000001</v>
      </c>
      <c r="F220" t="s">
        <v>152</v>
      </c>
      <c r="G220">
        <v>1.4878499999999999</v>
      </c>
      <c r="H220" t="s">
        <v>153</v>
      </c>
      <c r="I220" t="s">
        <v>154</v>
      </c>
      <c r="J220">
        <v>32.146000000000001</v>
      </c>
      <c r="K220" t="s">
        <v>153</v>
      </c>
      <c r="L220" t="s">
        <v>149</v>
      </c>
      <c r="M220" t="s">
        <v>149</v>
      </c>
    </row>
    <row r="221" spans="1:13">
      <c r="A221" t="s">
        <v>146</v>
      </c>
      <c r="B221" t="s">
        <v>147</v>
      </c>
      <c r="C221" t="s">
        <v>408</v>
      </c>
      <c r="D221">
        <v>418</v>
      </c>
      <c r="E221" s="26">
        <v>0.12709490700000001</v>
      </c>
      <c r="F221" t="s">
        <v>152</v>
      </c>
      <c r="G221">
        <v>1.40333</v>
      </c>
      <c r="H221" t="s">
        <v>153</v>
      </c>
      <c r="I221" t="s">
        <v>154</v>
      </c>
      <c r="J221">
        <v>2.97</v>
      </c>
      <c r="K221" t="s">
        <v>153</v>
      </c>
      <c r="L221" t="s">
        <v>149</v>
      </c>
      <c r="M221" t="s">
        <v>149</v>
      </c>
    </row>
    <row r="222" spans="1:13">
      <c r="A222" t="s">
        <v>146</v>
      </c>
      <c r="B222" t="s">
        <v>147</v>
      </c>
      <c r="C222" t="s">
        <v>409</v>
      </c>
      <c r="D222">
        <v>419</v>
      </c>
      <c r="E222" t="s">
        <v>410</v>
      </c>
      <c r="F222" t="s">
        <v>152</v>
      </c>
      <c r="G222">
        <v>1.3283</v>
      </c>
      <c r="H222" t="s">
        <v>153</v>
      </c>
      <c r="I222" t="s">
        <v>154</v>
      </c>
      <c r="J222">
        <v>17.93</v>
      </c>
      <c r="K222" t="s">
        <v>153</v>
      </c>
      <c r="L222" t="s">
        <v>149</v>
      </c>
      <c r="M222" t="s">
        <v>149</v>
      </c>
    </row>
    <row r="223" spans="1:13">
      <c r="A223" t="s">
        <v>146</v>
      </c>
      <c r="B223" t="s">
        <v>147</v>
      </c>
      <c r="C223" t="s">
        <v>411</v>
      </c>
      <c r="D223">
        <v>420</v>
      </c>
      <c r="E223" s="26">
        <v>0.13137731499999999</v>
      </c>
      <c r="F223" t="s">
        <v>152</v>
      </c>
      <c r="G223">
        <v>1.44939</v>
      </c>
      <c r="H223" t="s">
        <v>153</v>
      </c>
      <c r="I223" t="s">
        <v>154</v>
      </c>
      <c r="J223">
        <v>25.33</v>
      </c>
      <c r="K223" t="s">
        <v>153</v>
      </c>
      <c r="L223" t="s">
        <v>149</v>
      </c>
      <c r="M223" t="s">
        <v>149</v>
      </c>
    </row>
    <row r="224" spans="1:13">
      <c r="A224" t="s">
        <v>146</v>
      </c>
      <c r="B224" t="s">
        <v>147</v>
      </c>
      <c r="C224" t="s">
        <v>412</v>
      </c>
      <c r="D224">
        <v>421</v>
      </c>
      <c r="E224" s="26">
        <v>0.13114583299999999</v>
      </c>
      <c r="F224" t="s">
        <v>152</v>
      </c>
      <c r="G224">
        <v>1.31185</v>
      </c>
      <c r="H224" t="s">
        <v>153</v>
      </c>
      <c r="I224" t="s">
        <v>154</v>
      </c>
      <c r="J224">
        <v>24.759</v>
      </c>
      <c r="K224" t="s">
        <v>153</v>
      </c>
      <c r="L224" t="s">
        <v>149</v>
      </c>
      <c r="M224" t="s">
        <v>149</v>
      </c>
    </row>
    <row r="225" spans="1:13">
      <c r="A225" t="s">
        <v>146</v>
      </c>
      <c r="B225" t="s">
        <v>147</v>
      </c>
      <c r="C225" t="s">
        <v>413</v>
      </c>
      <c r="D225">
        <v>422</v>
      </c>
      <c r="E225" s="26">
        <v>0.13241898099999999</v>
      </c>
      <c r="F225" t="s">
        <v>152</v>
      </c>
      <c r="G225">
        <v>1.4197200000000001</v>
      </c>
      <c r="H225" t="s">
        <v>153</v>
      </c>
      <c r="I225" t="s">
        <v>154</v>
      </c>
      <c r="J225">
        <v>26.263999999999999</v>
      </c>
      <c r="K225" t="s">
        <v>153</v>
      </c>
      <c r="L225" t="s">
        <v>149</v>
      </c>
      <c r="M225" t="s">
        <v>149</v>
      </c>
    </row>
    <row r="226" spans="1:13">
      <c r="A226" t="s">
        <v>146</v>
      </c>
      <c r="B226" t="s">
        <v>147</v>
      </c>
      <c r="C226" t="s">
        <v>414</v>
      </c>
      <c r="D226">
        <v>423</v>
      </c>
      <c r="E226" s="26">
        <v>0.13126157399999999</v>
      </c>
      <c r="F226" t="s">
        <v>152</v>
      </c>
      <c r="G226">
        <v>1.3658300000000001</v>
      </c>
      <c r="H226" t="s">
        <v>153</v>
      </c>
      <c r="I226" t="s">
        <v>154</v>
      </c>
      <c r="J226">
        <v>6.7859999999999996</v>
      </c>
      <c r="K226" t="s">
        <v>153</v>
      </c>
      <c r="L226" t="s">
        <v>149</v>
      </c>
      <c r="M226" t="s">
        <v>149</v>
      </c>
    </row>
    <row r="227" spans="1:13">
      <c r="A227" t="s">
        <v>146</v>
      </c>
      <c r="B227" t="s">
        <v>147</v>
      </c>
      <c r="C227" t="s">
        <v>415</v>
      </c>
      <c r="D227">
        <v>424</v>
      </c>
      <c r="E227" s="26">
        <v>0.13311342600000001</v>
      </c>
      <c r="F227" t="s">
        <v>152</v>
      </c>
      <c r="G227">
        <v>1.48444</v>
      </c>
      <c r="H227" t="s">
        <v>153</v>
      </c>
      <c r="I227" t="s">
        <v>154</v>
      </c>
      <c r="J227">
        <v>13.484999999999999</v>
      </c>
      <c r="K227" t="s">
        <v>153</v>
      </c>
      <c r="L227" t="s">
        <v>149</v>
      </c>
      <c r="M227" t="s">
        <v>149</v>
      </c>
    </row>
    <row r="228" spans="1:13">
      <c r="A228" t="s">
        <v>146</v>
      </c>
      <c r="B228" t="s">
        <v>147</v>
      </c>
      <c r="C228" t="s">
        <v>416</v>
      </c>
      <c r="D228">
        <v>425</v>
      </c>
      <c r="E228" t="s">
        <v>417</v>
      </c>
      <c r="F228" t="s">
        <v>152</v>
      </c>
      <c r="G228">
        <v>1.75353</v>
      </c>
      <c r="H228" t="s">
        <v>153</v>
      </c>
      <c r="I228" t="s">
        <v>154</v>
      </c>
      <c r="J228">
        <v>30.997</v>
      </c>
      <c r="K228" t="s">
        <v>153</v>
      </c>
      <c r="L228" t="s">
        <v>149</v>
      </c>
      <c r="M228" t="s">
        <v>149</v>
      </c>
    </row>
    <row r="229" spans="1:13">
      <c r="A229" t="s">
        <v>146</v>
      </c>
      <c r="B229" t="s">
        <v>147</v>
      </c>
      <c r="C229" t="s">
        <v>418</v>
      </c>
      <c r="D229">
        <v>426</v>
      </c>
      <c r="E229" s="26">
        <v>0.13554398100000001</v>
      </c>
      <c r="F229" t="s">
        <v>152</v>
      </c>
      <c r="G229">
        <v>0.55313000000000001</v>
      </c>
      <c r="H229" t="s">
        <v>153</v>
      </c>
      <c r="I229" t="s">
        <v>154</v>
      </c>
      <c r="J229">
        <v>31.789000000000001</v>
      </c>
      <c r="K229" t="s">
        <v>153</v>
      </c>
      <c r="L229" t="s">
        <v>149</v>
      </c>
      <c r="M229" t="s">
        <v>149</v>
      </c>
    </row>
    <row r="230" spans="1:13">
      <c r="A230" t="s">
        <v>146</v>
      </c>
      <c r="B230" t="s">
        <v>147</v>
      </c>
      <c r="C230" t="s">
        <v>419</v>
      </c>
      <c r="D230">
        <v>427</v>
      </c>
      <c r="E230" s="26">
        <v>0.13380787</v>
      </c>
      <c r="F230" t="s">
        <v>152</v>
      </c>
      <c r="G230">
        <v>1.0801499999999999</v>
      </c>
      <c r="H230" t="s">
        <v>153</v>
      </c>
      <c r="I230" t="s">
        <v>154</v>
      </c>
      <c r="J230">
        <v>10.324999999999999</v>
      </c>
      <c r="K230" t="s">
        <v>153</v>
      </c>
      <c r="L230" t="s">
        <v>149</v>
      </c>
      <c r="M230" t="s">
        <v>149</v>
      </c>
    </row>
    <row r="231" spans="1:13">
      <c r="A231" t="s">
        <v>146</v>
      </c>
      <c r="B231" t="s">
        <v>147</v>
      </c>
      <c r="C231" t="s">
        <v>420</v>
      </c>
      <c r="D231">
        <v>428</v>
      </c>
      <c r="E231" t="s">
        <v>421</v>
      </c>
      <c r="F231" t="s">
        <v>152</v>
      </c>
      <c r="G231">
        <v>1.7637400000000001</v>
      </c>
      <c r="H231" t="s">
        <v>153</v>
      </c>
      <c r="I231" t="s">
        <v>154</v>
      </c>
      <c r="J231">
        <v>11.294</v>
      </c>
      <c r="K231" t="s">
        <v>153</v>
      </c>
      <c r="L231" t="s">
        <v>149</v>
      </c>
      <c r="M231" t="s">
        <v>149</v>
      </c>
    </row>
    <row r="232" spans="1:13">
      <c r="A232" t="s">
        <v>146</v>
      </c>
      <c r="B232" t="s">
        <v>147</v>
      </c>
      <c r="C232" t="s">
        <v>422</v>
      </c>
      <c r="D232">
        <v>429</v>
      </c>
      <c r="E232" s="26">
        <v>0.136354167</v>
      </c>
      <c r="F232" t="s">
        <v>152</v>
      </c>
      <c r="G232">
        <v>0.79717000000000005</v>
      </c>
      <c r="H232" t="s">
        <v>153</v>
      </c>
      <c r="I232" t="s">
        <v>154</v>
      </c>
      <c r="J232">
        <v>4.7949999999999999</v>
      </c>
      <c r="K232" t="s">
        <v>153</v>
      </c>
      <c r="L232" t="s">
        <v>149</v>
      </c>
      <c r="M232" t="s">
        <v>149</v>
      </c>
    </row>
    <row r="233" spans="1:13">
      <c r="A233" t="s">
        <v>146</v>
      </c>
      <c r="B233" t="s">
        <v>147</v>
      </c>
      <c r="C233" t="s">
        <v>423</v>
      </c>
      <c r="D233">
        <v>430</v>
      </c>
      <c r="E233" s="26">
        <v>0.13936342600000001</v>
      </c>
      <c r="F233" t="s">
        <v>152</v>
      </c>
      <c r="G233">
        <v>0.31089</v>
      </c>
      <c r="H233" t="s">
        <v>153</v>
      </c>
      <c r="I233" t="s">
        <v>154</v>
      </c>
      <c r="J233">
        <v>16.803999999999998</v>
      </c>
      <c r="K233" t="s">
        <v>153</v>
      </c>
      <c r="L233" t="s">
        <v>149</v>
      </c>
      <c r="M233" t="s">
        <v>149</v>
      </c>
    </row>
    <row r="234" spans="1:13">
      <c r="A234" t="s">
        <v>146</v>
      </c>
      <c r="B234" t="s">
        <v>147</v>
      </c>
      <c r="C234" t="s">
        <v>424</v>
      </c>
      <c r="D234">
        <v>431</v>
      </c>
      <c r="E234" t="s">
        <v>425</v>
      </c>
      <c r="F234" t="s">
        <v>152</v>
      </c>
      <c r="G234">
        <v>0.37424000000000002</v>
      </c>
      <c r="H234" t="s">
        <v>153</v>
      </c>
      <c r="I234" t="s">
        <v>154</v>
      </c>
      <c r="J234">
        <v>28.701000000000001</v>
      </c>
      <c r="K234" t="s">
        <v>153</v>
      </c>
      <c r="L234" t="s">
        <v>149</v>
      </c>
      <c r="M234" t="s">
        <v>149</v>
      </c>
    </row>
    <row r="235" spans="1:13">
      <c r="A235" t="s">
        <v>146</v>
      </c>
      <c r="B235" t="s">
        <v>147</v>
      </c>
      <c r="C235" t="s">
        <v>426</v>
      </c>
      <c r="D235">
        <v>432</v>
      </c>
      <c r="E235" s="26">
        <v>0.14341435199999999</v>
      </c>
      <c r="F235" t="s">
        <v>152</v>
      </c>
      <c r="G235">
        <v>0.92107000000000006</v>
      </c>
      <c r="H235" t="s">
        <v>153</v>
      </c>
      <c r="I235" t="s">
        <v>154</v>
      </c>
      <c r="J235">
        <v>12.4</v>
      </c>
      <c r="K235" t="s">
        <v>153</v>
      </c>
      <c r="L235" t="s">
        <v>149</v>
      </c>
      <c r="M235" t="s">
        <v>149</v>
      </c>
    </row>
    <row r="236" spans="1:13">
      <c r="A236" t="s">
        <v>146</v>
      </c>
      <c r="B236" t="s">
        <v>147</v>
      </c>
      <c r="C236" t="s">
        <v>427</v>
      </c>
      <c r="D236">
        <v>433</v>
      </c>
      <c r="E236" s="26">
        <v>0.14156250000000001</v>
      </c>
      <c r="F236" t="s">
        <v>152</v>
      </c>
      <c r="G236">
        <v>1.5899300000000001</v>
      </c>
      <c r="H236" t="s">
        <v>153</v>
      </c>
      <c r="I236" t="s">
        <v>154</v>
      </c>
      <c r="J236">
        <v>7.9450000000000003</v>
      </c>
      <c r="K236" t="s">
        <v>153</v>
      </c>
      <c r="L236" t="s">
        <v>149</v>
      </c>
      <c r="M236" t="s">
        <v>149</v>
      </c>
    </row>
    <row r="237" spans="1:13">
      <c r="A237" t="s">
        <v>146</v>
      </c>
      <c r="B237" t="s">
        <v>147</v>
      </c>
      <c r="C237" t="s">
        <v>428</v>
      </c>
      <c r="D237">
        <v>434</v>
      </c>
      <c r="E237" s="26">
        <v>0.14341435199999999</v>
      </c>
      <c r="F237" t="s">
        <v>152</v>
      </c>
      <c r="G237">
        <v>0.27822999999999998</v>
      </c>
      <c r="H237" t="s">
        <v>153</v>
      </c>
      <c r="I237" t="s">
        <v>154</v>
      </c>
      <c r="J237">
        <v>30.244</v>
      </c>
      <c r="K237" t="s">
        <v>153</v>
      </c>
      <c r="L237" t="s">
        <v>149</v>
      </c>
      <c r="M237" t="s">
        <v>149</v>
      </c>
    </row>
    <row r="238" spans="1:13">
      <c r="A238" t="s">
        <v>146</v>
      </c>
      <c r="B238" t="s">
        <v>147</v>
      </c>
      <c r="C238" t="s">
        <v>429</v>
      </c>
      <c r="D238">
        <v>435</v>
      </c>
      <c r="E238" s="26">
        <v>0.141331019</v>
      </c>
      <c r="F238" t="s">
        <v>152</v>
      </c>
      <c r="G238">
        <v>0.95838000000000001</v>
      </c>
      <c r="H238" t="s">
        <v>153</v>
      </c>
      <c r="I238" t="s">
        <v>154</v>
      </c>
      <c r="J238">
        <v>10.38</v>
      </c>
      <c r="K238" t="s">
        <v>153</v>
      </c>
      <c r="L238" t="s">
        <v>149</v>
      </c>
      <c r="M238" t="s">
        <v>149</v>
      </c>
    </row>
    <row r="239" spans="1:13">
      <c r="A239" t="s">
        <v>146</v>
      </c>
      <c r="B239" t="s">
        <v>147</v>
      </c>
      <c r="C239" t="s">
        <v>430</v>
      </c>
      <c r="D239">
        <v>436</v>
      </c>
      <c r="E239" t="s">
        <v>431</v>
      </c>
      <c r="F239" t="s">
        <v>152</v>
      </c>
      <c r="G239">
        <v>1.6517999999999999</v>
      </c>
      <c r="H239" t="s">
        <v>153</v>
      </c>
      <c r="I239" t="s">
        <v>154</v>
      </c>
      <c r="J239">
        <v>9.6859999999999999</v>
      </c>
      <c r="K239" t="s">
        <v>153</v>
      </c>
      <c r="L239" t="s">
        <v>149</v>
      </c>
      <c r="M239" t="s">
        <v>149</v>
      </c>
    </row>
    <row r="240" spans="1:13">
      <c r="A240" t="s">
        <v>146</v>
      </c>
      <c r="B240" t="s">
        <v>147</v>
      </c>
      <c r="C240" t="s">
        <v>432</v>
      </c>
      <c r="D240">
        <v>437</v>
      </c>
      <c r="E240" s="26">
        <v>0.1446875</v>
      </c>
      <c r="F240" t="s">
        <v>152</v>
      </c>
      <c r="G240">
        <v>0.34410000000000002</v>
      </c>
      <c r="H240" t="s">
        <v>153</v>
      </c>
      <c r="I240" t="s">
        <v>154</v>
      </c>
      <c r="J240">
        <v>26.736999999999998</v>
      </c>
      <c r="K240" t="s">
        <v>153</v>
      </c>
      <c r="L240" t="s">
        <v>149</v>
      </c>
      <c r="M240" t="s">
        <v>149</v>
      </c>
    </row>
    <row r="241" spans="1:13">
      <c r="A241" t="s">
        <v>146</v>
      </c>
      <c r="B241" t="s">
        <v>147</v>
      </c>
      <c r="C241" t="s">
        <v>433</v>
      </c>
      <c r="D241">
        <v>438</v>
      </c>
      <c r="E241" s="26">
        <v>0.148275463</v>
      </c>
      <c r="F241" t="s">
        <v>152</v>
      </c>
      <c r="G241">
        <v>1.8522000000000001</v>
      </c>
      <c r="H241" t="s">
        <v>153</v>
      </c>
      <c r="I241" t="s">
        <v>154</v>
      </c>
      <c r="J241">
        <v>12.874000000000001</v>
      </c>
      <c r="K241" t="s">
        <v>153</v>
      </c>
      <c r="L241" t="s">
        <v>149</v>
      </c>
      <c r="M241" t="s">
        <v>149</v>
      </c>
    </row>
    <row r="242" spans="1:13">
      <c r="A242" t="s">
        <v>146</v>
      </c>
      <c r="B242" t="s">
        <v>147</v>
      </c>
      <c r="C242" t="s">
        <v>434</v>
      </c>
      <c r="D242">
        <v>439</v>
      </c>
      <c r="E242" s="26">
        <v>0.14931712999999999</v>
      </c>
      <c r="F242" t="s">
        <v>152</v>
      </c>
      <c r="G242">
        <v>0.54303999999999997</v>
      </c>
      <c r="H242" t="s">
        <v>153</v>
      </c>
      <c r="I242" t="s">
        <v>154</v>
      </c>
      <c r="J242">
        <v>24.042000000000002</v>
      </c>
      <c r="K242" t="s">
        <v>153</v>
      </c>
      <c r="L242" t="s">
        <v>149</v>
      </c>
      <c r="M242" t="s">
        <v>149</v>
      </c>
    </row>
    <row r="243" spans="1:13">
      <c r="A243" t="s">
        <v>146</v>
      </c>
      <c r="B243" t="s">
        <v>147</v>
      </c>
      <c r="C243" t="s">
        <v>435</v>
      </c>
      <c r="D243">
        <v>440</v>
      </c>
      <c r="E243" t="s">
        <v>436</v>
      </c>
      <c r="F243" t="s">
        <v>152</v>
      </c>
      <c r="G243">
        <v>1.88062</v>
      </c>
      <c r="H243" t="s">
        <v>153</v>
      </c>
      <c r="I243" t="s">
        <v>154</v>
      </c>
      <c r="J243">
        <v>13.427</v>
      </c>
      <c r="K243" t="s">
        <v>153</v>
      </c>
      <c r="L243" t="s">
        <v>149</v>
      </c>
      <c r="M243" t="s">
        <v>149</v>
      </c>
    </row>
    <row r="244" spans="1:13">
      <c r="A244" t="s">
        <v>146</v>
      </c>
      <c r="B244" t="s">
        <v>147</v>
      </c>
      <c r="C244" t="s">
        <v>437</v>
      </c>
      <c r="D244">
        <v>441</v>
      </c>
      <c r="E244" s="26">
        <v>0.14688657399999999</v>
      </c>
      <c r="F244" t="s">
        <v>152</v>
      </c>
      <c r="G244">
        <v>0.43591999999999997</v>
      </c>
      <c r="H244" t="s">
        <v>153</v>
      </c>
      <c r="I244" t="s">
        <v>154</v>
      </c>
      <c r="J244">
        <v>27.117999999999999</v>
      </c>
      <c r="K244" t="s">
        <v>153</v>
      </c>
      <c r="L244" t="s">
        <v>149</v>
      </c>
      <c r="M244" t="s">
        <v>149</v>
      </c>
    </row>
    <row r="245" spans="1:13">
      <c r="A245" t="s">
        <v>146</v>
      </c>
      <c r="B245" t="s">
        <v>147</v>
      </c>
      <c r="C245" t="s">
        <v>438</v>
      </c>
      <c r="D245">
        <v>442</v>
      </c>
      <c r="E245" s="26">
        <v>0.14700231499999999</v>
      </c>
      <c r="F245" t="s">
        <v>152</v>
      </c>
      <c r="G245">
        <v>1.7832600000000001</v>
      </c>
      <c r="H245" t="s">
        <v>153</v>
      </c>
      <c r="I245" t="s">
        <v>154</v>
      </c>
      <c r="J245">
        <v>12.893000000000001</v>
      </c>
      <c r="K245" t="s">
        <v>153</v>
      </c>
      <c r="L245" t="s">
        <v>149</v>
      </c>
      <c r="M245" t="s">
        <v>149</v>
      </c>
    </row>
    <row r="246" spans="1:13">
      <c r="A246" t="s">
        <v>146</v>
      </c>
      <c r="B246" t="s">
        <v>147</v>
      </c>
      <c r="C246" t="s">
        <v>439</v>
      </c>
      <c r="D246">
        <v>443</v>
      </c>
      <c r="E246" s="26">
        <v>0.14920138899999999</v>
      </c>
      <c r="F246" t="s">
        <v>152</v>
      </c>
      <c r="G246">
        <v>0.76839999999999997</v>
      </c>
      <c r="H246" t="s">
        <v>153</v>
      </c>
      <c r="I246" t="s">
        <v>154</v>
      </c>
      <c r="J246">
        <v>27.065000000000001</v>
      </c>
      <c r="K246" t="s">
        <v>153</v>
      </c>
      <c r="L246" t="s">
        <v>149</v>
      </c>
      <c r="M246" t="s">
        <v>149</v>
      </c>
    </row>
    <row r="247" spans="1:13">
      <c r="A247" t="s">
        <v>146</v>
      </c>
      <c r="B247" t="s">
        <v>147</v>
      </c>
      <c r="C247" t="s">
        <v>440</v>
      </c>
      <c r="D247">
        <v>444</v>
      </c>
      <c r="E247" s="26">
        <v>0.149548611</v>
      </c>
      <c r="F247" t="s">
        <v>152</v>
      </c>
      <c r="G247">
        <v>1.6337699999999999</v>
      </c>
      <c r="H247" t="s">
        <v>153</v>
      </c>
      <c r="I247" t="s">
        <v>154</v>
      </c>
      <c r="J247">
        <v>12.926</v>
      </c>
      <c r="K247" t="s">
        <v>153</v>
      </c>
      <c r="L247" t="s">
        <v>149</v>
      </c>
      <c r="M247" t="s">
        <v>149</v>
      </c>
    </row>
    <row r="248" spans="1:13">
      <c r="A248" t="s">
        <v>146</v>
      </c>
      <c r="B248" t="s">
        <v>147</v>
      </c>
      <c r="C248" t="s">
        <v>441</v>
      </c>
      <c r="D248">
        <v>445</v>
      </c>
      <c r="E248" s="26">
        <v>0.152094907</v>
      </c>
      <c r="F248" t="s">
        <v>152</v>
      </c>
      <c r="G248">
        <v>1.1415900000000001</v>
      </c>
      <c r="H248" t="s">
        <v>153</v>
      </c>
      <c r="I248" t="s">
        <v>154</v>
      </c>
      <c r="J248">
        <v>26.41</v>
      </c>
      <c r="K248" t="s">
        <v>153</v>
      </c>
      <c r="L248" t="s">
        <v>149</v>
      </c>
      <c r="M248" t="s">
        <v>149</v>
      </c>
    </row>
    <row r="249" spans="1:13">
      <c r="A249" t="s">
        <v>146</v>
      </c>
      <c r="B249" t="s">
        <v>147</v>
      </c>
      <c r="C249" t="s">
        <v>442</v>
      </c>
      <c r="D249">
        <v>446</v>
      </c>
      <c r="E249" s="26">
        <v>0.152210648</v>
      </c>
      <c r="F249" t="s">
        <v>152</v>
      </c>
      <c r="G249">
        <v>1.46102</v>
      </c>
      <c r="H249" t="s">
        <v>153</v>
      </c>
      <c r="I249" t="s">
        <v>154</v>
      </c>
      <c r="J249">
        <v>13.574</v>
      </c>
      <c r="K249" t="s">
        <v>153</v>
      </c>
      <c r="L249" t="s">
        <v>149</v>
      </c>
      <c r="M249" t="s">
        <v>149</v>
      </c>
    </row>
    <row r="250" spans="1:13">
      <c r="A250" t="s">
        <v>146</v>
      </c>
      <c r="B250" t="s">
        <v>147</v>
      </c>
      <c r="C250" t="s">
        <v>443</v>
      </c>
      <c r="D250">
        <v>447</v>
      </c>
      <c r="E250" s="26">
        <v>0.15498842600000001</v>
      </c>
      <c r="F250" t="s">
        <v>152</v>
      </c>
      <c r="G250">
        <v>1.3050999999999999</v>
      </c>
      <c r="H250" t="s">
        <v>153</v>
      </c>
      <c r="I250" t="s">
        <v>154</v>
      </c>
      <c r="J250">
        <v>31.771000000000001</v>
      </c>
      <c r="K250" t="s">
        <v>153</v>
      </c>
      <c r="L250" t="s">
        <v>149</v>
      </c>
      <c r="M250" t="s">
        <v>149</v>
      </c>
    </row>
    <row r="251" spans="1:13">
      <c r="A251" t="s">
        <v>146</v>
      </c>
      <c r="B251" t="s">
        <v>147</v>
      </c>
      <c r="C251" t="s">
        <v>444</v>
      </c>
      <c r="D251">
        <v>448</v>
      </c>
      <c r="E251" s="26">
        <v>0.15649305599999999</v>
      </c>
      <c r="F251" t="s">
        <v>152</v>
      </c>
      <c r="G251">
        <v>1.46539</v>
      </c>
      <c r="H251" t="s">
        <v>153</v>
      </c>
      <c r="I251" t="s">
        <v>154</v>
      </c>
      <c r="J251">
        <v>20.68</v>
      </c>
      <c r="K251" t="s">
        <v>153</v>
      </c>
      <c r="L251" t="s">
        <v>149</v>
      </c>
      <c r="M251" t="s">
        <v>149</v>
      </c>
    </row>
    <row r="252" spans="1:13">
      <c r="A252" t="s">
        <v>146</v>
      </c>
      <c r="B252" t="s">
        <v>147</v>
      </c>
      <c r="C252" t="s">
        <v>445</v>
      </c>
      <c r="D252">
        <v>449</v>
      </c>
      <c r="E252" s="26">
        <v>0.15383101900000001</v>
      </c>
      <c r="F252" t="s">
        <v>152</v>
      </c>
      <c r="G252">
        <v>1.31721</v>
      </c>
      <c r="H252" t="s">
        <v>153</v>
      </c>
      <c r="I252" t="s">
        <v>154</v>
      </c>
      <c r="J252">
        <v>30.869</v>
      </c>
      <c r="K252" t="s">
        <v>153</v>
      </c>
      <c r="L252" t="s">
        <v>149</v>
      </c>
      <c r="M252" t="s">
        <v>149</v>
      </c>
    </row>
    <row r="253" spans="1:13">
      <c r="A253" t="s">
        <v>146</v>
      </c>
      <c r="B253" t="s">
        <v>147</v>
      </c>
      <c r="C253" t="s">
        <v>446</v>
      </c>
      <c r="D253">
        <v>450</v>
      </c>
      <c r="E253" s="26">
        <v>0.15568287</v>
      </c>
      <c r="F253" t="s">
        <v>152</v>
      </c>
      <c r="G253">
        <v>1.4966999999999999</v>
      </c>
      <c r="H253" t="s">
        <v>153</v>
      </c>
      <c r="I253" t="s">
        <v>154</v>
      </c>
      <c r="J253">
        <v>29.111999999999998</v>
      </c>
      <c r="K253" t="s">
        <v>153</v>
      </c>
      <c r="L253" t="s">
        <v>149</v>
      </c>
      <c r="M253" t="s">
        <v>149</v>
      </c>
    </row>
    <row r="254" spans="1:13">
      <c r="A254" t="s">
        <v>146</v>
      </c>
      <c r="B254" t="s">
        <v>147</v>
      </c>
      <c r="C254" t="s">
        <v>447</v>
      </c>
      <c r="D254">
        <v>451</v>
      </c>
      <c r="E254" s="26">
        <v>0.15533564799999999</v>
      </c>
      <c r="F254" t="s">
        <v>152</v>
      </c>
      <c r="G254">
        <v>1.32745</v>
      </c>
      <c r="H254" t="s">
        <v>153</v>
      </c>
      <c r="I254" t="s">
        <v>154</v>
      </c>
      <c r="J254">
        <v>34.280999999999999</v>
      </c>
      <c r="K254" t="s">
        <v>153</v>
      </c>
      <c r="L254" t="s">
        <v>149</v>
      </c>
      <c r="M254" t="s">
        <v>149</v>
      </c>
    </row>
    <row r="255" spans="1:13">
      <c r="A255" t="s">
        <v>146</v>
      </c>
      <c r="B255" t="s">
        <v>147</v>
      </c>
      <c r="C255" t="s">
        <v>448</v>
      </c>
      <c r="D255">
        <v>452</v>
      </c>
      <c r="E255" t="s">
        <v>449</v>
      </c>
      <c r="F255" t="s">
        <v>152</v>
      </c>
      <c r="G255">
        <v>1.29372</v>
      </c>
      <c r="H255" t="s">
        <v>153</v>
      </c>
      <c r="I255" t="s">
        <v>154</v>
      </c>
      <c r="J255">
        <v>4.0590000000000002</v>
      </c>
      <c r="K255" t="s">
        <v>153</v>
      </c>
      <c r="L255" t="s">
        <v>149</v>
      </c>
      <c r="M255" t="s">
        <v>149</v>
      </c>
    </row>
    <row r="256" spans="1:13">
      <c r="A256" t="s">
        <v>146</v>
      </c>
      <c r="B256" t="s">
        <v>147</v>
      </c>
      <c r="C256" t="s">
        <v>450</v>
      </c>
      <c r="D256">
        <v>453</v>
      </c>
      <c r="E256" s="26">
        <v>0.159270833</v>
      </c>
      <c r="F256" t="s">
        <v>152</v>
      </c>
      <c r="G256">
        <v>1.20533</v>
      </c>
      <c r="H256" t="s">
        <v>153</v>
      </c>
      <c r="I256" t="s">
        <v>154</v>
      </c>
      <c r="J256">
        <v>16.577999999999999</v>
      </c>
      <c r="K256" t="s">
        <v>153</v>
      </c>
      <c r="L256" t="s">
        <v>149</v>
      </c>
      <c r="M256" t="s">
        <v>149</v>
      </c>
    </row>
    <row r="257" spans="1:13">
      <c r="A257" t="s">
        <v>146</v>
      </c>
      <c r="B257" t="s">
        <v>147</v>
      </c>
      <c r="C257" t="s">
        <v>451</v>
      </c>
      <c r="D257">
        <v>454</v>
      </c>
      <c r="E257" s="26">
        <v>0.15846064800000001</v>
      </c>
      <c r="F257" t="s">
        <v>152</v>
      </c>
      <c r="G257">
        <v>1.00532</v>
      </c>
      <c r="H257" t="s">
        <v>153</v>
      </c>
      <c r="I257" t="s">
        <v>154</v>
      </c>
      <c r="J257">
        <v>36.533999999999999</v>
      </c>
      <c r="K257" t="s">
        <v>153</v>
      </c>
      <c r="L257" t="s">
        <v>149</v>
      </c>
      <c r="M257" t="s">
        <v>149</v>
      </c>
    </row>
    <row r="258" spans="1:13">
      <c r="A258" t="s">
        <v>146</v>
      </c>
      <c r="B258" t="s">
        <v>147</v>
      </c>
      <c r="C258" t="s">
        <v>452</v>
      </c>
      <c r="D258">
        <v>455</v>
      </c>
      <c r="E258" t="s">
        <v>453</v>
      </c>
      <c r="F258" t="s">
        <v>152</v>
      </c>
      <c r="G258">
        <v>1.8165800000000001</v>
      </c>
      <c r="H258" t="s">
        <v>153</v>
      </c>
      <c r="I258" t="s">
        <v>154</v>
      </c>
      <c r="J258">
        <v>27.614000000000001</v>
      </c>
      <c r="K258" t="s">
        <v>153</v>
      </c>
      <c r="L258" t="s">
        <v>149</v>
      </c>
      <c r="M258" t="s">
        <v>149</v>
      </c>
    </row>
    <row r="259" spans="1:13">
      <c r="A259" t="s">
        <v>146</v>
      </c>
      <c r="B259" t="s">
        <v>147</v>
      </c>
      <c r="C259" t="s">
        <v>454</v>
      </c>
      <c r="D259">
        <v>456</v>
      </c>
      <c r="E259" s="26">
        <v>0.16112268499999999</v>
      </c>
      <c r="F259" t="s">
        <v>152</v>
      </c>
      <c r="G259">
        <v>1.5452399999999999</v>
      </c>
      <c r="H259" t="s">
        <v>153</v>
      </c>
      <c r="I259" t="s">
        <v>154</v>
      </c>
      <c r="J259">
        <v>10.71</v>
      </c>
      <c r="K259" t="s">
        <v>153</v>
      </c>
      <c r="L259" t="s">
        <v>149</v>
      </c>
      <c r="M259" t="s">
        <v>149</v>
      </c>
    </row>
    <row r="260" spans="1:13">
      <c r="A260" t="s">
        <v>146</v>
      </c>
      <c r="B260" t="s">
        <v>147</v>
      </c>
      <c r="C260" t="s">
        <v>455</v>
      </c>
      <c r="D260">
        <v>457</v>
      </c>
      <c r="E260" s="26">
        <v>0.159270833</v>
      </c>
      <c r="F260" t="s">
        <v>152</v>
      </c>
      <c r="G260">
        <v>1.02803</v>
      </c>
      <c r="H260" t="s">
        <v>153</v>
      </c>
      <c r="I260" t="s">
        <v>154</v>
      </c>
      <c r="J260">
        <v>12.635</v>
      </c>
      <c r="K260" t="s">
        <v>153</v>
      </c>
      <c r="L260" t="s">
        <v>149</v>
      </c>
      <c r="M260" t="s">
        <v>149</v>
      </c>
    </row>
    <row r="261" spans="1:13">
      <c r="A261" t="s">
        <v>146</v>
      </c>
      <c r="B261" t="s">
        <v>147</v>
      </c>
      <c r="C261" t="s">
        <v>456</v>
      </c>
      <c r="D261">
        <v>458</v>
      </c>
      <c r="E261" s="26">
        <v>0.16436342600000001</v>
      </c>
      <c r="F261" t="s">
        <v>152</v>
      </c>
      <c r="G261">
        <v>0.71777000000000002</v>
      </c>
      <c r="H261" t="s">
        <v>153</v>
      </c>
      <c r="I261" t="s">
        <v>154</v>
      </c>
      <c r="J261">
        <v>23.542000000000002</v>
      </c>
      <c r="K261" t="s">
        <v>153</v>
      </c>
      <c r="L261" t="s">
        <v>149</v>
      </c>
      <c r="M261" t="s">
        <v>149</v>
      </c>
    </row>
    <row r="262" spans="1:13">
      <c r="A262" t="s">
        <v>146</v>
      </c>
      <c r="B262" t="s">
        <v>147</v>
      </c>
      <c r="C262" t="s">
        <v>457</v>
      </c>
      <c r="D262">
        <v>459</v>
      </c>
      <c r="E262" s="26">
        <v>0.16204861100000001</v>
      </c>
      <c r="F262" t="s">
        <v>152</v>
      </c>
      <c r="G262">
        <v>1.86355</v>
      </c>
      <c r="H262" t="s">
        <v>153</v>
      </c>
      <c r="I262" t="s">
        <v>154</v>
      </c>
      <c r="J262">
        <v>17.18</v>
      </c>
      <c r="K262" t="s">
        <v>153</v>
      </c>
      <c r="L262" t="s">
        <v>149</v>
      </c>
      <c r="M262" t="s">
        <v>149</v>
      </c>
    </row>
    <row r="263" spans="1:13">
      <c r="A263" t="s">
        <v>146</v>
      </c>
      <c r="B263" t="s">
        <v>147</v>
      </c>
      <c r="C263" t="s">
        <v>458</v>
      </c>
      <c r="D263">
        <v>460</v>
      </c>
      <c r="E263" s="26">
        <v>0.16586805600000001</v>
      </c>
      <c r="F263" t="s">
        <v>152</v>
      </c>
      <c r="G263">
        <v>0.98224</v>
      </c>
      <c r="H263" t="s">
        <v>153</v>
      </c>
      <c r="I263" t="s">
        <v>154</v>
      </c>
      <c r="J263">
        <v>11.984999999999999</v>
      </c>
      <c r="K263" t="s">
        <v>153</v>
      </c>
      <c r="L263" t="s">
        <v>149</v>
      </c>
      <c r="M263" t="s">
        <v>149</v>
      </c>
    </row>
    <row r="264" spans="1:13">
      <c r="A264" t="s">
        <v>146</v>
      </c>
      <c r="B264" t="s">
        <v>147</v>
      </c>
      <c r="C264" t="s">
        <v>459</v>
      </c>
      <c r="D264">
        <v>461</v>
      </c>
      <c r="E264" t="s">
        <v>460</v>
      </c>
      <c r="F264" t="s">
        <v>152</v>
      </c>
      <c r="G264">
        <v>1.8790100000000001</v>
      </c>
      <c r="H264" t="s">
        <v>153</v>
      </c>
      <c r="I264" t="s">
        <v>154</v>
      </c>
      <c r="J264">
        <v>18.236999999999998</v>
      </c>
      <c r="K264" t="s">
        <v>153</v>
      </c>
      <c r="L264" t="s">
        <v>149</v>
      </c>
      <c r="M264" t="s">
        <v>149</v>
      </c>
    </row>
    <row r="265" spans="1:13">
      <c r="A265" t="s">
        <v>146</v>
      </c>
      <c r="B265" t="s">
        <v>147</v>
      </c>
      <c r="C265" t="s">
        <v>461</v>
      </c>
      <c r="D265">
        <v>462</v>
      </c>
      <c r="E265" s="26">
        <v>0.167488426</v>
      </c>
      <c r="F265" t="s">
        <v>152</v>
      </c>
      <c r="G265">
        <v>0.89587000000000006</v>
      </c>
      <c r="H265" t="s">
        <v>153</v>
      </c>
      <c r="I265" t="s">
        <v>154</v>
      </c>
      <c r="J265">
        <v>18.672000000000001</v>
      </c>
      <c r="K265" t="s">
        <v>153</v>
      </c>
      <c r="L265" t="s">
        <v>149</v>
      </c>
      <c r="M265" t="s">
        <v>149</v>
      </c>
    </row>
    <row r="266" spans="1:13">
      <c r="A266" t="s">
        <v>146</v>
      </c>
      <c r="B266" t="s">
        <v>147</v>
      </c>
      <c r="C266" t="s">
        <v>462</v>
      </c>
      <c r="D266">
        <v>463</v>
      </c>
      <c r="E266" t="s">
        <v>463</v>
      </c>
      <c r="F266" t="s">
        <v>152</v>
      </c>
      <c r="G266">
        <v>1.8334699999999999</v>
      </c>
      <c r="H266" t="s">
        <v>153</v>
      </c>
      <c r="I266" t="s">
        <v>154</v>
      </c>
      <c r="J266">
        <v>12.391</v>
      </c>
      <c r="K266" t="s">
        <v>153</v>
      </c>
      <c r="L266" t="s">
        <v>149</v>
      </c>
      <c r="M266" t="s">
        <v>149</v>
      </c>
    </row>
    <row r="267" spans="1:13">
      <c r="A267" t="s">
        <v>146</v>
      </c>
      <c r="B267" t="s">
        <v>147</v>
      </c>
      <c r="C267" t="s">
        <v>464</v>
      </c>
      <c r="D267">
        <v>464</v>
      </c>
      <c r="E267" t="s">
        <v>465</v>
      </c>
      <c r="F267" t="s">
        <v>152</v>
      </c>
      <c r="G267">
        <v>0.86031000000000002</v>
      </c>
      <c r="H267" t="s">
        <v>153</v>
      </c>
      <c r="I267" t="s">
        <v>154</v>
      </c>
      <c r="J267">
        <v>22.395</v>
      </c>
      <c r="K267" t="s">
        <v>153</v>
      </c>
      <c r="L267" t="s">
        <v>149</v>
      </c>
      <c r="M267" t="s">
        <v>149</v>
      </c>
    </row>
    <row r="268" spans="1:13">
      <c r="A268" t="s">
        <v>146</v>
      </c>
      <c r="B268" t="s">
        <v>147</v>
      </c>
      <c r="C268" t="s">
        <v>466</v>
      </c>
      <c r="D268">
        <v>465</v>
      </c>
      <c r="E268" s="26">
        <v>0.16598379599999999</v>
      </c>
      <c r="F268" t="s">
        <v>152</v>
      </c>
      <c r="G268">
        <v>1.77443</v>
      </c>
      <c r="H268" t="s">
        <v>153</v>
      </c>
      <c r="I268" t="s">
        <v>154</v>
      </c>
      <c r="J268">
        <v>14.548999999999999</v>
      </c>
      <c r="K268" t="s">
        <v>153</v>
      </c>
      <c r="L268" t="s">
        <v>149</v>
      </c>
      <c r="M268" t="s">
        <v>149</v>
      </c>
    </row>
    <row r="269" spans="1:13">
      <c r="A269" t="s">
        <v>146</v>
      </c>
      <c r="B269" t="s">
        <v>147</v>
      </c>
      <c r="C269" t="s">
        <v>467</v>
      </c>
      <c r="D269">
        <v>466</v>
      </c>
      <c r="E269" t="s">
        <v>468</v>
      </c>
      <c r="F269" t="s">
        <v>152</v>
      </c>
      <c r="G269">
        <v>1.15116</v>
      </c>
      <c r="H269" t="s">
        <v>153</v>
      </c>
      <c r="I269" t="s">
        <v>154</v>
      </c>
      <c r="J269">
        <v>20.74</v>
      </c>
      <c r="K269" t="s">
        <v>153</v>
      </c>
      <c r="L269" t="s">
        <v>149</v>
      </c>
      <c r="M269" t="s">
        <v>149</v>
      </c>
    </row>
    <row r="270" spans="1:13">
      <c r="A270" t="s">
        <v>146</v>
      </c>
      <c r="B270" t="s">
        <v>147</v>
      </c>
      <c r="C270" t="s">
        <v>469</v>
      </c>
      <c r="D270">
        <v>467</v>
      </c>
      <c r="E270" s="26">
        <v>0.16806713000000001</v>
      </c>
      <c r="F270" t="s">
        <v>152</v>
      </c>
      <c r="G270">
        <v>1.6837299999999999</v>
      </c>
      <c r="H270" t="s">
        <v>153</v>
      </c>
      <c r="I270" t="s">
        <v>154</v>
      </c>
      <c r="J270">
        <v>29.373000000000001</v>
      </c>
      <c r="K270" t="s">
        <v>153</v>
      </c>
      <c r="L270" t="s">
        <v>149</v>
      </c>
      <c r="M270" t="s">
        <v>149</v>
      </c>
    </row>
    <row r="271" spans="1:13">
      <c r="A271" t="s">
        <v>146</v>
      </c>
      <c r="B271" t="s">
        <v>147</v>
      </c>
      <c r="C271" t="s">
        <v>470</v>
      </c>
      <c r="D271">
        <v>468</v>
      </c>
      <c r="E271" s="26">
        <v>0.17096064799999999</v>
      </c>
      <c r="F271" t="s">
        <v>152</v>
      </c>
      <c r="G271">
        <v>1.46065</v>
      </c>
      <c r="H271" t="s">
        <v>153</v>
      </c>
      <c r="I271" t="s">
        <v>154</v>
      </c>
      <c r="J271">
        <v>38.856000000000002</v>
      </c>
      <c r="K271" t="s">
        <v>153</v>
      </c>
      <c r="L271" t="s">
        <v>149</v>
      </c>
      <c r="M271" t="s">
        <v>149</v>
      </c>
    </row>
    <row r="272" spans="1:13">
      <c r="A272" t="s">
        <v>146</v>
      </c>
      <c r="B272" t="s">
        <v>147</v>
      </c>
      <c r="C272" t="s">
        <v>471</v>
      </c>
      <c r="D272">
        <v>469</v>
      </c>
      <c r="E272" s="26">
        <v>0.17119213</v>
      </c>
      <c r="F272" t="s">
        <v>152</v>
      </c>
      <c r="G272">
        <v>1.4614199999999999</v>
      </c>
      <c r="H272" t="s">
        <v>153</v>
      </c>
      <c r="I272" t="s">
        <v>154</v>
      </c>
      <c r="J272">
        <v>39.222000000000001</v>
      </c>
      <c r="K272" t="s">
        <v>153</v>
      </c>
      <c r="L272" t="s">
        <v>149</v>
      </c>
      <c r="M272" t="s">
        <v>149</v>
      </c>
    </row>
    <row r="273" spans="1:13">
      <c r="A273" t="s">
        <v>146</v>
      </c>
      <c r="B273" t="s">
        <v>147</v>
      </c>
      <c r="C273" t="s">
        <v>472</v>
      </c>
      <c r="D273">
        <v>1</v>
      </c>
      <c r="E273" s="26">
        <v>0.11089120399999999</v>
      </c>
      <c r="F273" t="s">
        <v>152</v>
      </c>
      <c r="G273">
        <v>1.07054</v>
      </c>
      <c r="H273" t="s">
        <v>153</v>
      </c>
      <c r="I273" t="s">
        <v>154</v>
      </c>
      <c r="J273">
        <v>8.9819999999999993</v>
      </c>
      <c r="K273" t="s">
        <v>153</v>
      </c>
      <c r="L273" t="s">
        <v>149</v>
      </c>
      <c r="M273" t="s">
        <v>149</v>
      </c>
    </row>
    <row r="274" spans="1:13">
      <c r="A274" t="s">
        <v>146</v>
      </c>
      <c r="B274" t="s">
        <v>147</v>
      </c>
      <c r="C274" t="s">
        <v>473</v>
      </c>
      <c r="D274">
        <v>2</v>
      </c>
      <c r="E274" s="26">
        <v>0.11690972199999999</v>
      </c>
      <c r="F274" t="s">
        <v>152</v>
      </c>
      <c r="G274">
        <v>1.0722</v>
      </c>
      <c r="H274" t="s">
        <v>153</v>
      </c>
      <c r="I274" t="s">
        <v>154</v>
      </c>
      <c r="J274">
        <v>8.89</v>
      </c>
      <c r="K274" t="s">
        <v>153</v>
      </c>
      <c r="L274" t="s">
        <v>149</v>
      </c>
      <c r="M274" t="s">
        <v>149</v>
      </c>
    </row>
    <row r="275" spans="1:13">
      <c r="A275" t="s">
        <v>146</v>
      </c>
      <c r="B275" t="s">
        <v>147</v>
      </c>
      <c r="C275" t="s">
        <v>474</v>
      </c>
      <c r="D275">
        <v>3</v>
      </c>
      <c r="E275" s="26">
        <v>0.115405093</v>
      </c>
      <c r="F275" t="s">
        <v>152</v>
      </c>
      <c r="G275">
        <v>1.59938</v>
      </c>
      <c r="H275" t="s">
        <v>153</v>
      </c>
      <c r="I275" t="s">
        <v>154</v>
      </c>
      <c r="J275">
        <v>11.121</v>
      </c>
      <c r="K275" t="s">
        <v>153</v>
      </c>
      <c r="L275" t="s">
        <v>149</v>
      </c>
      <c r="M275" t="s">
        <v>149</v>
      </c>
    </row>
    <row r="276" spans="1:13">
      <c r="A276" t="s">
        <v>146</v>
      </c>
      <c r="B276" t="s">
        <v>147</v>
      </c>
      <c r="C276" t="s">
        <v>475</v>
      </c>
      <c r="D276">
        <v>4</v>
      </c>
      <c r="E276" s="26">
        <v>0.118530093</v>
      </c>
      <c r="F276" t="s">
        <v>152</v>
      </c>
      <c r="G276">
        <v>1.11381</v>
      </c>
      <c r="H276" t="s">
        <v>153</v>
      </c>
      <c r="I276" t="s">
        <v>154</v>
      </c>
      <c r="J276">
        <v>7.6689999999999996</v>
      </c>
      <c r="K276" t="s">
        <v>153</v>
      </c>
      <c r="L276" t="s">
        <v>149</v>
      </c>
      <c r="M276" t="s">
        <v>149</v>
      </c>
    </row>
    <row r="277" spans="1:13">
      <c r="A277" t="s">
        <v>146</v>
      </c>
      <c r="B277" t="s">
        <v>147</v>
      </c>
      <c r="C277" t="s">
        <v>476</v>
      </c>
      <c r="D277">
        <v>5</v>
      </c>
      <c r="E277" s="26">
        <v>0.11818287</v>
      </c>
      <c r="F277" t="s">
        <v>152</v>
      </c>
      <c r="G277">
        <v>1.7773099999999999</v>
      </c>
      <c r="H277" t="s">
        <v>153</v>
      </c>
      <c r="I277" t="s">
        <v>154</v>
      </c>
      <c r="J277">
        <v>14.670999999999999</v>
      </c>
      <c r="K277" t="s">
        <v>153</v>
      </c>
      <c r="L277" t="s">
        <v>149</v>
      </c>
      <c r="M277" t="s">
        <v>149</v>
      </c>
    </row>
    <row r="278" spans="1:13">
      <c r="A278" t="s">
        <v>146</v>
      </c>
      <c r="B278" t="s">
        <v>147</v>
      </c>
      <c r="C278" t="s">
        <v>477</v>
      </c>
      <c r="D278">
        <v>6</v>
      </c>
      <c r="E278" s="26">
        <v>0.124201389</v>
      </c>
      <c r="F278" t="s">
        <v>152</v>
      </c>
      <c r="G278">
        <v>0.64654</v>
      </c>
      <c r="H278" t="s">
        <v>153</v>
      </c>
      <c r="I278" t="s">
        <v>154</v>
      </c>
      <c r="J278">
        <v>27.327000000000002</v>
      </c>
      <c r="K278" t="s">
        <v>153</v>
      </c>
      <c r="L278" t="s">
        <v>149</v>
      </c>
      <c r="M278" t="s">
        <v>149</v>
      </c>
    </row>
    <row r="279" spans="1:13">
      <c r="A279" t="s">
        <v>146</v>
      </c>
      <c r="B279" t="s">
        <v>147</v>
      </c>
      <c r="C279" t="s">
        <v>478</v>
      </c>
      <c r="D279">
        <v>7</v>
      </c>
      <c r="E279" s="26">
        <v>0.12616898100000001</v>
      </c>
      <c r="F279" t="s">
        <v>152</v>
      </c>
      <c r="G279">
        <v>1.1930799999999999</v>
      </c>
      <c r="H279" t="s">
        <v>153</v>
      </c>
      <c r="I279" t="s">
        <v>154</v>
      </c>
      <c r="J279">
        <v>7.51</v>
      </c>
      <c r="K279" t="s">
        <v>153</v>
      </c>
      <c r="L279" t="s">
        <v>149</v>
      </c>
      <c r="M279" t="s">
        <v>149</v>
      </c>
    </row>
    <row r="280" spans="1:13">
      <c r="A280" t="s">
        <v>146</v>
      </c>
      <c r="B280" t="s">
        <v>147</v>
      </c>
      <c r="C280" t="s">
        <v>479</v>
      </c>
      <c r="D280">
        <v>8</v>
      </c>
      <c r="E280" s="26">
        <v>0.125590278</v>
      </c>
      <c r="F280" t="s">
        <v>152</v>
      </c>
      <c r="G280">
        <v>1.6057399999999999</v>
      </c>
      <c r="H280" t="s">
        <v>153</v>
      </c>
      <c r="I280" t="s">
        <v>154</v>
      </c>
      <c r="J280">
        <v>14.141999999999999</v>
      </c>
      <c r="K280" t="s">
        <v>153</v>
      </c>
      <c r="L280" t="s">
        <v>149</v>
      </c>
      <c r="M280" t="s">
        <v>149</v>
      </c>
    </row>
    <row r="281" spans="1:13">
      <c r="A281" t="s">
        <v>146</v>
      </c>
      <c r="B281" t="s">
        <v>147</v>
      </c>
      <c r="C281" t="s">
        <v>480</v>
      </c>
      <c r="D281">
        <v>9</v>
      </c>
      <c r="E281" s="26">
        <v>0.12478009299999999</v>
      </c>
      <c r="F281" t="s">
        <v>152</v>
      </c>
      <c r="G281">
        <v>1.8395300000000001</v>
      </c>
      <c r="H281" t="s">
        <v>153</v>
      </c>
      <c r="I281" t="s">
        <v>154</v>
      </c>
      <c r="J281">
        <v>32.341000000000001</v>
      </c>
      <c r="K281" t="s">
        <v>153</v>
      </c>
      <c r="L281" t="s">
        <v>149</v>
      </c>
      <c r="M281" t="s">
        <v>149</v>
      </c>
    </row>
    <row r="282" spans="1:13">
      <c r="A282" t="s">
        <v>146</v>
      </c>
      <c r="B282" t="s">
        <v>147</v>
      </c>
      <c r="C282" t="s">
        <v>481</v>
      </c>
      <c r="D282">
        <v>10</v>
      </c>
      <c r="E282" t="s">
        <v>482</v>
      </c>
      <c r="F282" t="s">
        <v>152</v>
      </c>
      <c r="G282">
        <v>1.20137</v>
      </c>
      <c r="H282" t="s">
        <v>153</v>
      </c>
      <c r="I282" t="s">
        <v>154</v>
      </c>
      <c r="J282">
        <v>29.189</v>
      </c>
      <c r="K282" t="s">
        <v>153</v>
      </c>
      <c r="L282" t="s">
        <v>149</v>
      </c>
      <c r="M282" t="s">
        <v>149</v>
      </c>
    </row>
    <row r="283" spans="1:13">
      <c r="A283" t="s">
        <v>146</v>
      </c>
      <c r="B283" t="s">
        <v>147</v>
      </c>
      <c r="C283" t="s">
        <v>483</v>
      </c>
      <c r="D283">
        <v>11</v>
      </c>
      <c r="E283" s="26">
        <v>0.129293981</v>
      </c>
      <c r="F283" t="s">
        <v>152</v>
      </c>
      <c r="G283">
        <v>1.32626</v>
      </c>
      <c r="H283" t="s">
        <v>153</v>
      </c>
      <c r="I283" t="s">
        <v>154</v>
      </c>
      <c r="J283">
        <v>10.484999999999999</v>
      </c>
      <c r="K283" t="s">
        <v>153</v>
      </c>
      <c r="L283" t="s">
        <v>149</v>
      </c>
      <c r="M283" t="s">
        <v>149</v>
      </c>
    </row>
    <row r="284" spans="1:13">
      <c r="A284" t="s">
        <v>146</v>
      </c>
      <c r="B284" t="s">
        <v>147</v>
      </c>
      <c r="C284" t="s">
        <v>484</v>
      </c>
      <c r="D284">
        <v>12</v>
      </c>
      <c r="E284" s="26">
        <v>0.128136574</v>
      </c>
      <c r="F284" t="s">
        <v>152</v>
      </c>
      <c r="G284">
        <v>1.3162799999999999</v>
      </c>
      <c r="H284" t="s">
        <v>153</v>
      </c>
      <c r="I284" t="s">
        <v>154</v>
      </c>
      <c r="J284">
        <v>9.8620000000000001</v>
      </c>
      <c r="K284" t="s">
        <v>153</v>
      </c>
      <c r="L284" t="s">
        <v>149</v>
      </c>
      <c r="M284" t="s">
        <v>149</v>
      </c>
    </row>
    <row r="285" spans="1:13">
      <c r="A285" t="s">
        <v>146</v>
      </c>
      <c r="B285" t="s">
        <v>147</v>
      </c>
      <c r="C285" t="s">
        <v>485</v>
      </c>
      <c r="D285">
        <v>13</v>
      </c>
      <c r="E285" s="26">
        <v>0.12778935199999999</v>
      </c>
      <c r="F285" t="s">
        <v>152</v>
      </c>
      <c r="G285">
        <v>1.25529</v>
      </c>
      <c r="H285" t="s">
        <v>153</v>
      </c>
      <c r="I285" t="s">
        <v>154</v>
      </c>
      <c r="J285">
        <v>27.613</v>
      </c>
      <c r="K285" t="s">
        <v>153</v>
      </c>
      <c r="L285" t="s">
        <v>149</v>
      </c>
      <c r="M285" t="s">
        <v>149</v>
      </c>
    </row>
    <row r="286" spans="1:13">
      <c r="A286" t="s">
        <v>146</v>
      </c>
      <c r="B286" t="s">
        <v>147</v>
      </c>
      <c r="C286" t="s">
        <v>486</v>
      </c>
      <c r="D286">
        <v>14</v>
      </c>
      <c r="E286" s="26">
        <v>0.12709490700000001</v>
      </c>
      <c r="F286" t="s">
        <v>152</v>
      </c>
      <c r="G286">
        <v>1.40646</v>
      </c>
      <c r="H286" t="s">
        <v>153</v>
      </c>
      <c r="I286" t="s">
        <v>154</v>
      </c>
      <c r="J286">
        <v>28.35</v>
      </c>
      <c r="K286" t="s">
        <v>153</v>
      </c>
      <c r="L286" t="s">
        <v>149</v>
      </c>
      <c r="M286" t="s">
        <v>149</v>
      </c>
    </row>
    <row r="287" spans="1:13">
      <c r="A287" t="s">
        <v>146</v>
      </c>
      <c r="B287" t="s">
        <v>147</v>
      </c>
      <c r="C287" t="s">
        <v>487</v>
      </c>
      <c r="D287">
        <v>15</v>
      </c>
      <c r="E287" s="26">
        <v>0.13253472199999999</v>
      </c>
      <c r="F287" t="s">
        <v>152</v>
      </c>
      <c r="G287">
        <v>1.34819</v>
      </c>
      <c r="H287" t="s">
        <v>153</v>
      </c>
      <c r="I287" t="s">
        <v>154</v>
      </c>
      <c r="J287">
        <v>4.2709999999999999</v>
      </c>
      <c r="K287" t="s">
        <v>153</v>
      </c>
      <c r="L287" t="s">
        <v>149</v>
      </c>
      <c r="M287" t="s">
        <v>149</v>
      </c>
    </row>
    <row r="288" spans="1:13">
      <c r="A288" t="s">
        <v>146</v>
      </c>
      <c r="B288" t="s">
        <v>147</v>
      </c>
      <c r="C288" t="s">
        <v>488</v>
      </c>
      <c r="D288">
        <v>16</v>
      </c>
      <c r="E288" s="26">
        <v>0.13126157399999999</v>
      </c>
      <c r="F288" t="s">
        <v>152</v>
      </c>
      <c r="G288">
        <v>1.3103499999999999</v>
      </c>
      <c r="H288" t="s">
        <v>153</v>
      </c>
      <c r="I288" t="s">
        <v>154</v>
      </c>
      <c r="J288">
        <v>11.86</v>
      </c>
      <c r="K288" t="s">
        <v>153</v>
      </c>
      <c r="L288" t="s">
        <v>149</v>
      </c>
      <c r="M288" t="s">
        <v>149</v>
      </c>
    </row>
    <row r="289" spans="1:13">
      <c r="A289" t="s">
        <v>146</v>
      </c>
      <c r="B289" t="s">
        <v>147</v>
      </c>
      <c r="C289" t="s">
        <v>489</v>
      </c>
      <c r="D289">
        <v>17</v>
      </c>
      <c r="E289" s="26">
        <v>0.129409722</v>
      </c>
      <c r="F289" t="s">
        <v>152</v>
      </c>
      <c r="G289">
        <v>1.2561500000000001</v>
      </c>
      <c r="H289" t="s">
        <v>153</v>
      </c>
      <c r="I289" t="s">
        <v>154</v>
      </c>
      <c r="J289">
        <v>31.681999999999999</v>
      </c>
      <c r="K289" t="s">
        <v>153</v>
      </c>
      <c r="L289" t="s">
        <v>149</v>
      </c>
      <c r="M289" t="s">
        <v>149</v>
      </c>
    </row>
    <row r="290" spans="1:13">
      <c r="A290" t="s">
        <v>146</v>
      </c>
      <c r="B290" t="s">
        <v>147</v>
      </c>
      <c r="C290" t="s">
        <v>490</v>
      </c>
      <c r="D290">
        <v>18</v>
      </c>
      <c r="E290" s="26">
        <v>0.129178241</v>
      </c>
      <c r="F290" t="s">
        <v>152</v>
      </c>
      <c r="G290">
        <v>1.25604</v>
      </c>
      <c r="H290" t="s">
        <v>153</v>
      </c>
      <c r="I290" t="s">
        <v>154</v>
      </c>
      <c r="J290">
        <v>31.704000000000001</v>
      </c>
      <c r="K290" t="s">
        <v>153</v>
      </c>
      <c r="L290" t="s">
        <v>149</v>
      </c>
      <c r="M290" t="s">
        <v>149</v>
      </c>
    </row>
    <row r="291" spans="1:13">
      <c r="A291" t="s">
        <v>146</v>
      </c>
      <c r="B291" t="s">
        <v>147</v>
      </c>
      <c r="C291" t="s">
        <v>491</v>
      </c>
      <c r="D291">
        <v>19</v>
      </c>
      <c r="E291" s="26">
        <v>0.13369212999999999</v>
      </c>
      <c r="F291" t="s">
        <v>152</v>
      </c>
      <c r="G291">
        <v>1.4357599999999999</v>
      </c>
      <c r="H291" t="s">
        <v>153</v>
      </c>
      <c r="I291" t="s">
        <v>154</v>
      </c>
      <c r="J291">
        <v>34.201000000000001</v>
      </c>
      <c r="K291" t="s">
        <v>153</v>
      </c>
      <c r="L291" t="s">
        <v>149</v>
      </c>
      <c r="M291" t="s">
        <v>149</v>
      </c>
    </row>
    <row r="292" spans="1:13">
      <c r="A292" t="s">
        <v>146</v>
      </c>
      <c r="B292" t="s">
        <v>147</v>
      </c>
      <c r="C292" t="s">
        <v>492</v>
      </c>
      <c r="D292">
        <v>20</v>
      </c>
      <c r="E292" t="s">
        <v>493</v>
      </c>
      <c r="F292" t="s">
        <v>152</v>
      </c>
      <c r="G292">
        <v>1.4039299999999999</v>
      </c>
      <c r="H292" t="s">
        <v>153</v>
      </c>
      <c r="I292" t="s">
        <v>154</v>
      </c>
      <c r="J292">
        <v>19.178000000000001</v>
      </c>
      <c r="K292" t="s">
        <v>153</v>
      </c>
      <c r="L292" t="s">
        <v>149</v>
      </c>
      <c r="M292" t="s">
        <v>149</v>
      </c>
    </row>
    <row r="293" spans="1:13">
      <c r="A293" t="s">
        <v>146</v>
      </c>
      <c r="B293" t="s">
        <v>147</v>
      </c>
      <c r="C293" t="s">
        <v>494</v>
      </c>
      <c r="D293">
        <v>21</v>
      </c>
      <c r="E293" s="26">
        <v>0.13241898099999999</v>
      </c>
      <c r="F293" t="s">
        <v>152</v>
      </c>
      <c r="G293">
        <v>1.26407</v>
      </c>
      <c r="H293" t="s">
        <v>153</v>
      </c>
      <c r="I293" t="s">
        <v>154</v>
      </c>
      <c r="J293">
        <v>30.960999999999999</v>
      </c>
      <c r="K293" t="s">
        <v>153</v>
      </c>
      <c r="L293" t="s">
        <v>149</v>
      </c>
      <c r="M293" t="s">
        <v>149</v>
      </c>
    </row>
    <row r="294" spans="1:13">
      <c r="A294" t="s">
        <v>146</v>
      </c>
      <c r="B294" t="s">
        <v>147</v>
      </c>
      <c r="C294" t="s">
        <v>495</v>
      </c>
      <c r="D294">
        <v>22</v>
      </c>
      <c r="E294" s="26">
        <v>0.13728009299999999</v>
      </c>
      <c r="F294" t="s">
        <v>152</v>
      </c>
      <c r="G294">
        <v>1.4583699999999999</v>
      </c>
      <c r="H294" t="s">
        <v>153</v>
      </c>
      <c r="I294" t="s">
        <v>154</v>
      </c>
      <c r="J294">
        <v>32.735999999999997</v>
      </c>
      <c r="K294" t="s">
        <v>153</v>
      </c>
      <c r="L294" t="s">
        <v>149</v>
      </c>
      <c r="M294" t="s">
        <v>149</v>
      </c>
    </row>
    <row r="295" spans="1:13">
      <c r="A295" t="s">
        <v>146</v>
      </c>
      <c r="B295" t="s">
        <v>147</v>
      </c>
      <c r="C295" t="s">
        <v>496</v>
      </c>
      <c r="D295">
        <v>23</v>
      </c>
      <c r="E295" s="26">
        <v>0.136238426</v>
      </c>
      <c r="F295" t="s">
        <v>152</v>
      </c>
      <c r="G295">
        <v>1.34148</v>
      </c>
      <c r="H295" t="s">
        <v>153</v>
      </c>
      <c r="I295" t="s">
        <v>154</v>
      </c>
      <c r="J295">
        <v>3.5529999999999999</v>
      </c>
      <c r="K295" t="s">
        <v>153</v>
      </c>
      <c r="L295" t="s">
        <v>149</v>
      </c>
      <c r="M295" t="s">
        <v>149</v>
      </c>
    </row>
    <row r="296" spans="1:13">
      <c r="A296" t="s">
        <v>146</v>
      </c>
      <c r="B296" t="s">
        <v>147</v>
      </c>
      <c r="C296" t="s">
        <v>497</v>
      </c>
      <c r="D296">
        <v>24</v>
      </c>
      <c r="E296" s="26">
        <v>0.140173611</v>
      </c>
      <c r="F296" t="s">
        <v>152</v>
      </c>
      <c r="G296">
        <v>1.40791</v>
      </c>
      <c r="H296" t="s">
        <v>153</v>
      </c>
      <c r="I296" t="s">
        <v>154</v>
      </c>
      <c r="J296">
        <v>27.827999999999999</v>
      </c>
      <c r="K296" t="s">
        <v>153</v>
      </c>
      <c r="L296" t="s">
        <v>149</v>
      </c>
      <c r="M296" t="s">
        <v>149</v>
      </c>
    </row>
    <row r="297" spans="1:13">
      <c r="A297" t="s">
        <v>146</v>
      </c>
      <c r="B297" t="s">
        <v>147</v>
      </c>
      <c r="C297" t="s">
        <v>498</v>
      </c>
      <c r="D297">
        <v>25</v>
      </c>
      <c r="E297" s="26">
        <v>0.142256944</v>
      </c>
      <c r="F297" t="s">
        <v>152</v>
      </c>
      <c r="G297">
        <v>1.37327</v>
      </c>
      <c r="H297" t="s">
        <v>153</v>
      </c>
      <c r="I297" t="s">
        <v>154</v>
      </c>
      <c r="J297">
        <v>29.707000000000001</v>
      </c>
      <c r="K297" t="s">
        <v>153</v>
      </c>
      <c r="L297" t="s">
        <v>149</v>
      </c>
      <c r="M297" t="s">
        <v>149</v>
      </c>
    </row>
    <row r="298" spans="1:13">
      <c r="A298" t="s">
        <v>146</v>
      </c>
      <c r="B298" t="s">
        <v>147</v>
      </c>
      <c r="C298" t="s">
        <v>499</v>
      </c>
      <c r="D298">
        <v>26</v>
      </c>
      <c r="E298" s="26">
        <v>0.14202546299999999</v>
      </c>
      <c r="F298" t="s">
        <v>152</v>
      </c>
      <c r="G298">
        <v>1.5672900000000001</v>
      </c>
      <c r="H298" t="s">
        <v>153</v>
      </c>
      <c r="I298" t="s">
        <v>154</v>
      </c>
      <c r="J298">
        <v>30.835000000000001</v>
      </c>
      <c r="K298" t="s">
        <v>153</v>
      </c>
      <c r="L298" t="s">
        <v>149</v>
      </c>
      <c r="M298" t="s">
        <v>149</v>
      </c>
    </row>
    <row r="299" spans="1:13">
      <c r="A299" t="s">
        <v>146</v>
      </c>
      <c r="B299" t="s">
        <v>147</v>
      </c>
      <c r="C299" t="s">
        <v>500</v>
      </c>
      <c r="D299">
        <v>27</v>
      </c>
      <c r="E299" s="26">
        <v>0.141099537</v>
      </c>
      <c r="F299" t="s">
        <v>152</v>
      </c>
      <c r="G299">
        <v>1.3453999999999999</v>
      </c>
      <c r="H299" t="s">
        <v>153</v>
      </c>
      <c r="I299" t="s">
        <v>154</v>
      </c>
      <c r="J299">
        <v>2.4409999999999998</v>
      </c>
      <c r="K299" t="s">
        <v>153</v>
      </c>
      <c r="L299" t="s">
        <v>149</v>
      </c>
      <c r="M299" t="s">
        <v>149</v>
      </c>
    </row>
    <row r="300" spans="1:13">
      <c r="A300" t="s">
        <v>146</v>
      </c>
      <c r="B300" t="s">
        <v>147</v>
      </c>
      <c r="C300" t="s">
        <v>501</v>
      </c>
      <c r="D300">
        <v>28</v>
      </c>
      <c r="E300" t="s">
        <v>502</v>
      </c>
      <c r="F300" t="s">
        <v>152</v>
      </c>
      <c r="G300">
        <v>1.46208</v>
      </c>
      <c r="H300" t="s">
        <v>153</v>
      </c>
      <c r="I300" t="s">
        <v>154</v>
      </c>
      <c r="J300">
        <v>21.664999999999999</v>
      </c>
      <c r="K300" t="s">
        <v>153</v>
      </c>
      <c r="L300" t="s">
        <v>149</v>
      </c>
      <c r="M300" t="s">
        <v>149</v>
      </c>
    </row>
    <row r="301" spans="1:13">
      <c r="A301" t="s">
        <v>146</v>
      </c>
      <c r="B301" t="s">
        <v>147</v>
      </c>
      <c r="C301" t="s">
        <v>503</v>
      </c>
      <c r="D301">
        <v>29</v>
      </c>
      <c r="E301" s="26">
        <v>0.14306712999999999</v>
      </c>
      <c r="F301" t="s">
        <v>152</v>
      </c>
      <c r="G301">
        <v>1.7325299999999999</v>
      </c>
      <c r="H301" t="s">
        <v>153</v>
      </c>
      <c r="I301" t="s">
        <v>154</v>
      </c>
      <c r="J301">
        <v>39.241999999999997</v>
      </c>
      <c r="K301" t="s">
        <v>153</v>
      </c>
      <c r="L301" t="s">
        <v>149</v>
      </c>
      <c r="M301" t="s">
        <v>149</v>
      </c>
    </row>
    <row r="302" spans="1:13">
      <c r="A302" t="s">
        <v>146</v>
      </c>
      <c r="B302" t="s">
        <v>147</v>
      </c>
      <c r="C302" t="s">
        <v>504</v>
      </c>
      <c r="D302">
        <v>30</v>
      </c>
      <c r="E302" s="26">
        <v>0.14873842600000001</v>
      </c>
      <c r="F302" t="s">
        <v>152</v>
      </c>
      <c r="G302">
        <v>0.26439000000000001</v>
      </c>
      <c r="H302" t="s">
        <v>153</v>
      </c>
      <c r="I302" t="s">
        <v>154</v>
      </c>
      <c r="J302">
        <v>29.332000000000001</v>
      </c>
      <c r="K302" t="s">
        <v>153</v>
      </c>
      <c r="L302" t="s">
        <v>149</v>
      </c>
      <c r="M302" t="s">
        <v>149</v>
      </c>
    </row>
    <row r="303" spans="1:13">
      <c r="A303" t="s">
        <v>146</v>
      </c>
      <c r="B303" t="s">
        <v>147</v>
      </c>
      <c r="C303" t="s">
        <v>505</v>
      </c>
      <c r="D303">
        <v>31</v>
      </c>
      <c r="E303" s="26">
        <v>0.15059027799999999</v>
      </c>
      <c r="F303" t="s">
        <v>152</v>
      </c>
      <c r="G303">
        <v>0.95709</v>
      </c>
      <c r="H303" t="s">
        <v>153</v>
      </c>
      <c r="I303" t="s">
        <v>154</v>
      </c>
      <c r="J303">
        <v>9.7249999999999996</v>
      </c>
      <c r="K303" t="s">
        <v>153</v>
      </c>
      <c r="L303" t="s">
        <v>149</v>
      </c>
      <c r="M303" t="s">
        <v>149</v>
      </c>
    </row>
    <row r="304" spans="1:13">
      <c r="A304" t="s">
        <v>146</v>
      </c>
      <c r="B304" t="s">
        <v>147</v>
      </c>
      <c r="C304" t="s">
        <v>506</v>
      </c>
      <c r="D304">
        <v>32</v>
      </c>
      <c r="E304" s="26">
        <v>0.149548611</v>
      </c>
      <c r="F304" t="s">
        <v>152</v>
      </c>
      <c r="G304">
        <v>1.9174500000000001</v>
      </c>
      <c r="H304" t="s">
        <v>153</v>
      </c>
      <c r="I304" t="s">
        <v>154</v>
      </c>
      <c r="J304">
        <v>10.507999999999999</v>
      </c>
      <c r="K304" t="s">
        <v>153</v>
      </c>
      <c r="L304" t="s">
        <v>149</v>
      </c>
      <c r="M304" t="s">
        <v>149</v>
      </c>
    </row>
    <row r="305" spans="1:13">
      <c r="A305" t="s">
        <v>146</v>
      </c>
      <c r="B305" t="s">
        <v>147</v>
      </c>
      <c r="C305" t="s">
        <v>507</v>
      </c>
      <c r="D305">
        <v>33</v>
      </c>
      <c r="E305" s="26">
        <v>0.151979167</v>
      </c>
      <c r="F305" t="s">
        <v>152</v>
      </c>
      <c r="G305">
        <v>0.60206999999999999</v>
      </c>
      <c r="H305" t="s">
        <v>153</v>
      </c>
      <c r="I305" t="s">
        <v>154</v>
      </c>
      <c r="J305">
        <v>26.817</v>
      </c>
      <c r="K305" t="s">
        <v>153</v>
      </c>
      <c r="L305" t="s">
        <v>149</v>
      </c>
      <c r="M305" t="s">
        <v>149</v>
      </c>
    </row>
    <row r="306" spans="1:13">
      <c r="A306" t="s">
        <v>146</v>
      </c>
      <c r="B306" t="s">
        <v>147</v>
      </c>
      <c r="C306" t="s">
        <v>508</v>
      </c>
      <c r="D306">
        <v>34</v>
      </c>
      <c r="E306" t="s">
        <v>509</v>
      </c>
      <c r="F306" t="s">
        <v>152</v>
      </c>
      <c r="G306">
        <v>1.86615</v>
      </c>
      <c r="H306" t="s">
        <v>153</v>
      </c>
      <c r="I306" t="s">
        <v>154</v>
      </c>
      <c r="J306">
        <v>8.5150000000000006</v>
      </c>
      <c r="K306" t="s">
        <v>153</v>
      </c>
      <c r="L306" t="s">
        <v>149</v>
      </c>
      <c r="M306" t="s">
        <v>149</v>
      </c>
    </row>
    <row r="307" spans="1:13">
      <c r="A307" t="s">
        <v>146</v>
      </c>
      <c r="B307" t="s">
        <v>147</v>
      </c>
      <c r="C307" t="s">
        <v>510</v>
      </c>
      <c r="D307">
        <v>35</v>
      </c>
      <c r="E307" s="26">
        <v>0.15163194399999999</v>
      </c>
      <c r="F307" t="s">
        <v>152</v>
      </c>
      <c r="G307">
        <v>0.55915000000000004</v>
      </c>
      <c r="H307" t="s">
        <v>153</v>
      </c>
      <c r="I307" t="s">
        <v>154</v>
      </c>
      <c r="J307">
        <v>27.029</v>
      </c>
      <c r="K307" t="s">
        <v>153</v>
      </c>
      <c r="L307" t="s">
        <v>149</v>
      </c>
      <c r="M307" t="s">
        <v>149</v>
      </c>
    </row>
    <row r="308" spans="1:13">
      <c r="A308" t="s">
        <v>146</v>
      </c>
      <c r="B308" t="s">
        <v>147</v>
      </c>
      <c r="C308" t="s">
        <v>511</v>
      </c>
      <c r="D308">
        <v>36</v>
      </c>
      <c r="E308" s="26">
        <v>0.152094907</v>
      </c>
      <c r="F308" t="s">
        <v>152</v>
      </c>
      <c r="G308">
        <v>1.7738100000000001</v>
      </c>
      <c r="H308" t="s">
        <v>153</v>
      </c>
      <c r="I308" t="s">
        <v>154</v>
      </c>
      <c r="J308">
        <v>6.7939999999999996</v>
      </c>
      <c r="K308" t="s">
        <v>153</v>
      </c>
      <c r="L308" t="s">
        <v>149</v>
      </c>
      <c r="M308" t="s">
        <v>149</v>
      </c>
    </row>
    <row r="309" spans="1:13">
      <c r="A309" t="s">
        <v>146</v>
      </c>
      <c r="B309" t="s">
        <v>147</v>
      </c>
      <c r="C309" t="s">
        <v>512</v>
      </c>
      <c r="D309">
        <v>37</v>
      </c>
      <c r="E309" s="26">
        <v>0.15753472199999999</v>
      </c>
      <c r="F309" t="s">
        <v>152</v>
      </c>
      <c r="G309">
        <v>0.53127999999999997</v>
      </c>
      <c r="H309" t="s">
        <v>153</v>
      </c>
      <c r="I309" t="s">
        <v>154</v>
      </c>
      <c r="J309">
        <v>31.370999999999999</v>
      </c>
      <c r="K309" t="s">
        <v>153</v>
      </c>
      <c r="L309" t="s">
        <v>149</v>
      </c>
      <c r="M309" t="s">
        <v>149</v>
      </c>
    </row>
    <row r="310" spans="1:13">
      <c r="A310" t="s">
        <v>146</v>
      </c>
      <c r="B310" t="s">
        <v>147</v>
      </c>
      <c r="C310" t="s">
        <v>513</v>
      </c>
      <c r="D310">
        <v>38</v>
      </c>
      <c r="E310" s="26">
        <v>0.156956019</v>
      </c>
      <c r="F310" t="s">
        <v>152</v>
      </c>
      <c r="G310">
        <v>1.8795299999999999</v>
      </c>
      <c r="H310" t="s">
        <v>153</v>
      </c>
      <c r="I310" t="s">
        <v>154</v>
      </c>
      <c r="J310">
        <v>13.526</v>
      </c>
      <c r="K310" t="s">
        <v>153</v>
      </c>
      <c r="L310" t="s">
        <v>149</v>
      </c>
      <c r="M310" t="s">
        <v>149</v>
      </c>
    </row>
    <row r="311" spans="1:13">
      <c r="A311" t="s">
        <v>146</v>
      </c>
      <c r="B311" t="s">
        <v>147</v>
      </c>
      <c r="C311" t="s">
        <v>514</v>
      </c>
      <c r="D311">
        <v>39</v>
      </c>
      <c r="E311" s="26">
        <v>0.15533564799999999</v>
      </c>
      <c r="F311" t="s">
        <v>152</v>
      </c>
      <c r="G311">
        <v>1.02762</v>
      </c>
      <c r="H311" t="s">
        <v>153</v>
      </c>
      <c r="I311" t="s">
        <v>154</v>
      </c>
      <c r="J311">
        <v>30.204999999999998</v>
      </c>
      <c r="K311" t="s">
        <v>153</v>
      </c>
      <c r="L311" t="s">
        <v>149</v>
      </c>
      <c r="M311" t="s">
        <v>149</v>
      </c>
    </row>
    <row r="312" spans="1:13">
      <c r="A312" t="s">
        <v>146</v>
      </c>
      <c r="B312" t="s">
        <v>147</v>
      </c>
      <c r="C312" t="s">
        <v>515</v>
      </c>
      <c r="D312">
        <v>40</v>
      </c>
      <c r="E312" s="26">
        <v>0.155798611</v>
      </c>
      <c r="F312" t="s">
        <v>152</v>
      </c>
      <c r="G312">
        <v>1.64849</v>
      </c>
      <c r="H312" t="s">
        <v>153</v>
      </c>
      <c r="I312" t="s">
        <v>154</v>
      </c>
      <c r="J312">
        <v>11.095000000000001</v>
      </c>
      <c r="K312" t="s">
        <v>153</v>
      </c>
      <c r="L312" t="s">
        <v>149</v>
      </c>
      <c r="M312" t="s">
        <v>149</v>
      </c>
    </row>
    <row r="313" spans="1:13">
      <c r="A313" t="s">
        <v>146</v>
      </c>
      <c r="B313" t="s">
        <v>147</v>
      </c>
      <c r="C313" t="s">
        <v>516</v>
      </c>
      <c r="D313">
        <v>41</v>
      </c>
      <c r="E313" s="26">
        <v>0.159270833</v>
      </c>
      <c r="F313" t="s">
        <v>152</v>
      </c>
      <c r="G313">
        <v>1.3908</v>
      </c>
      <c r="H313" t="s">
        <v>153</v>
      </c>
      <c r="I313" t="s">
        <v>154</v>
      </c>
      <c r="J313">
        <v>32.265000000000001</v>
      </c>
      <c r="K313" t="s">
        <v>153</v>
      </c>
      <c r="L313" t="s">
        <v>149</v>
      </c>
      <c r="M313" t="s">
        <v>149</v>
      </c>
    </row>
    <row r="314" spans="1:13">
      <c r="A314" t="s">
        <v>146</v>
      </c>
      <c r="B314" t="s">
        <v>147</v>
      </c>
      <c r="C314" t="s">
        <v>517</v>
      </c>
      <c r="D314">
        <v>42</v>
      </c>
      <c r="E314" s="26">
        <v>0.16008101899999999</v>
      </c>
      <c r="F314" t="s">
        <v>152</v>
      </c>
      <c r="G314">
        <v>1.6040399999999999</v>
      </c>
      <c r="H314" t="s">
        <v>153</v>
      </c>
      <c r="I314" t="s">
        <v>154</v>
      </c>
      <c r="J314">
        <v>20.51</v>
      </c>
      <c r="K314" t="s">
        <v>153</v>
      </c>
      <c r="L314" t="s">
        <v>149</v>
      </c>
      <c r="M314" t="s">
        <v>149</v>
      </c>
    </row>
    <row r="315" spans="1:13">
      <c r="A315" t="s">
        <v>146</v>
      </c>
      <c r="B315" t="s">
        <v>147</v>
      </c>
      <c r="C315" t="s">
        <v>518</v>
      </c>
      <c r="D315">
        <v>43</v>
      </c>
      <c r="E315" t="s">
        <v>519</v>
      </c>
      <c r="F315" t="s">
        <v>152</v>
      </c>
      <c r="G315">
        <v>1.4364600000000001</v>
      </c>
      <c r="H315" t="s">
        <v>153</v>
      </c>
      <c r="I315" t="s">
        <v>154</v>
      </c>
      <c r="J315">
        <v>34.734999999999999</v>
      </c>
      <c r="K315" t="s">
        <v>153</v>
      </c>
      <c r="L315" t="s">
        <v>149</v>
      </c>
      <c r="M315" t="s">
        <v>149</v>
      </c>
    </row>
    <row r="316" spans="1:13">
      <c r="A316" t="s">
        <v>146</v>
      </c>
      <c r="B316" t="s">
        <v>147</v>
      </c>
      <c r="C316" t="s">
        <v>520</v>
      </c>
      <c r="D316">
        <v>44</v>
      </c>
      <c r="E316" s="26">
        <v>0.161701389</v>
      </c>
      <c r="F316" t="s">
        <v>152</v>
      </c>
      <c r="G316">
        <v>1.6533800000000001</v>
      </c>
      <c r="H316" t="s">
        <v>153</v>
      </c>
      <c r="I316" t="s">
        <v>154</v>
      </c>
      <c r="J316">
        <v>32.506999999999998</v>
      </c>
      <c r="K316" t="s">
        <v>153</v>
      </c>
      <c r="L316" t="s">
        <v>149</v>
      </c>
      <c r="M316" t="s">
        <v>149</v>
      </c>
    </row>
    <row r="317" spans="1:13">
      <c r="A317" t="s">
        <v>146</v>
      </c>
      <c r="B317" t="s">
        <v>147</v>
      </c>
      <c r="C317" t="s">
        <v>521</v>
      </c>
      <c r="D317">
        <v>45</v>
      </c>
      <c r="E317" s="26">
        <v>0.16366898099999999</v>
      </c>
      <c r="F317" t="s">
        <v>152</v>
      </c>
      <c r="G317">
        <v>1.4980199999999999</v>
      </c>
      <c r="H317" t="s">
        <v>153</v>
      </c>
      <c r="I317" t="s">
        <v>154</v>
      </c>
      <c r="J317">
        <v>19.227</v>
      </c>
      <c r="K317" t="s">
        <v>153</v>
      </c>
      <c r="L317" t="s">
        <v>149</v>
      </c>
      <c r="M317" t="s">
        <v>149</v>
      </c>
    </row>
    <row r="318" spans="1:13">
      <c r="A318" t="s">
        <v>146</v>
      </c>
      <c r="B318" t="s">
        <v>147</v>
      </c>
      <c r="C318" t="s">
        <v>522</v>
      </c>
      <c r="D318">
        <v>46</v>
      </c>
      <c r="E318" s="26">
        <v>0.16552083300000001</v>
      </c>
      <c r="F318" t="s">
        <v>152</v>
      </c>
      <c r="G318">
        <v>1.3445</v>
      </c>
      <c r="H318" t="s">
        <v>153</v>
      </c>
      <c r="I318" t="s">
        <v>154</v>
      </c>
      <c r="J318">
        <v>24.567</v>
      </c>
      <c r="K318" t="s">
        <v>153</v>
      </c>
      <c r="L318" t="s">
        <v>149</v>
      </c>
      <c r="M318" t="s">
        <v>149</v>
      </c>
    </row>
    <row r="319" spans="1:13">
      <c r="A319" t="s">
        <v>146</v>
      </c>
      <c r="B319" t="s">
        <v>147</v>
      </c>
      <c r="C319" t="s">
        <v>523</v>
      </c>
      <c r="D319" t="s">
        <v>378</v>
      </c>
      <c r="F319" t="s">
        <v>379</v>
      </c>
      <c r="G319">
        <v>-57.7</v>
      </c>
      <c r="H319" t="s">
        <v>380</v>
      </c>
      <c r="I319" t="s">
        <v>381</v>
      </c>
      <c r="L319" t="s">
        <v>149</v>
      </c>
      <c r="M319" t="s">
        <v>149</v>
      </c>
    </row>
    <row r="320" spans="1:13">
      <c r="A320" t="s">
        <v>146</v>
      </c>
      <c r="B320" t="s">
        <v>147</v>
      </c>
      <c r="C320" t="s">
        <v>524</v>
      </c>
      <c r="D320" t="s">
        <v>1345</v>
      </c>
      <c r="E320" s="81">
        <v>9.1689814814814807E-2</v>
      </c>
      <c r="F320" t="s">
        <v>149</v>
      </c>
      <c r="I320" t="s">
        <v>149</v>
      </c>
      <c r="L320" t="s">
        <v>149</v>
      </c>
      <c r="M320" t="s">
        <v>149</v>
      </c>
    </row>
    <row r="321" spans="1:13">
      <c r="A321" t="s">
        <v>146</v>
      </c>
      <c r="B321" t="s">
        <v>147</v>
      </c>
      <c r="C321" t="s">
        <v>525</v>
      </c>
      <c r="D321" t="s">
        <v>384</v>
      </c>
      <c r="E321" t="s">
        <v>385</v>
      </c>
      <c r="F321" t="s">
        <v>149</v>
      </c>
      <c r="I321" t="s">
        <v>149</v>
      </c>
      <c r="L321" t="s">
        <v>149</v>
      </c>
      <c r="M321" t="s">
        <v>149</v>
      </c>
    </row>
    <row r="322" spans="1:13">
      <c r="A322" t="s">
        <v>146</v>
      </c>
      <c r="B322" t="s">
        <v>147</v>
      </c>
      <c r="C322" t="s">
        <v>526</v>
      </c>
      <c r="D322">
        <v>50</v>
      </c>
      <c r="E322" s="26">
        <v>0.108229167</v>
      </c>
      <c r="F322" t="s">
        <v>152</v>
      </c>
      <c r="G322">
        <v>0.62851999999999997</v>
      </c>
      <c r="H322" t="s">
        <v>153</v>
      </c>
      <c r="I322" t="s">
        <v>154</v>
      </c>
      <c r="J322">
        <v>29.643999999999998</v>
      </c>
      <c r="K322" t="s">
        <v>153</v>
      </c>
      <c r="L322" t="s">
        <v>149</v>
      </c>
      <c r="M322" t="s">
        <v>149</v>
      </c>
    </row>
    <row r="323" spans="1:13">
      <c r="A323" t="s">
        <v>146</v>
      </c>
      <c r="B323" t="s">
        <v>147</v>
      </c>
      <c r="C323" t="s">
        <v>527</v>
      </c>
      <c r="D323">
        <v>51</v>
      </c>
      <c r="E323" t="s">
        <v>528</v>
      </c>
      <c r="F323" t="s">
        <v>152</v>
      </c>
      <c r="G323">
        <v>1.3520000000000001</v>
      </c>
      <c r="H323" t="s">
        <v>153</v>
      </c>
      <c r="I323" t="s">
        <v>154</v>
      </c>
      <c r="J323">
        <v>2.4550000000000001</v>
      </c>
      <c r="K323" t="s">
        <v>153</v>
      </c>
      <c r="L323" t="s">
        <v>149</v>
      </c>
      <c r="M323" t="s">
        <v>149</v>
      </c>
    </row>
    <row r="324" spans="1:13">
      <c r="A324" t="s">
        <v>146</v>
      </c>
      <c r="B324" t="s">
        <v>147</v>
      </c>
      <c r="C324" t="s">
        <v>529</v>
      </c>
      <c r="D324">
        <v>52</v>
      </c>
      <c r="E324" s="26">
        <v>0.115173611</v>
      </c>
      <c r="F324" t="s">
        <v>152</v>
      </c>
      <c r="G324">
        <v>1.89063</v>
      </c>
      <c r="H324" t="s">
        <v>153</v>
      </c>
      <c r="I324" t="s">
        <v>154</v>
      </c>
      <c r="J324">
        <v>9.2940000000000005</v>
      </c>
      <c r="K324" t="s">
        <v>153</v>
      </c>
      <c r="L324" t="s">
        <v>149</v>
      </c>
      <c r="M324" t="s">
        <v>149</v>
      </c>
    </row>
    <row r="325" spans="1:13">
      <c r="A325" t="s">
        <v>146</v>
      </c>
      <c r="B325" t="s">
        <v>147</v>
      </c>
      <c r="C325" t="s">
        <v>530</v>
      </c>
      <c r="D325">
        <v>53</v>
      </c>
      <c r="E325" s="26">
        <v>0.117604167</v>
      </c>
      <c r="F325" t="s">
        <v>152</v>
      </c>
      <c r="G325">
        <v>8.7209999999999996E-2</v>
      </c>
      <c r="H325" t="s">
        <v>153</v>
      </c>
      <c r="I325" t="s">
        <v>154</v>
      </c>
      <c r="J325">
        <v>42.125</v>
      </c>
      <c r="K325" t="s">
        <v>153</v>
      </c>
      <c r="L325" t="s">
        <v>149</v>
      </c>
      <c r="M325" t="s">
        <v>149</v>
      </c>
    </row>
    <row r="326" spans="1:13">
      <c r="A326" t="s">
        <v>146</v>
      </c>
      <c r="B326" t="s">
        <v>147</v>
      </c>
      <c r="C326" t="s">
        <v>531</v>
      </c>
      <c r="D326">
        <v>54</v>
      </c>
      <c r="E326" s="26">
        <v>0.117141204</v>
      </c>
      <c r="F326" t="s">
        <v>152</v>
      </c>
      <c r="G326">
        <v>1.2160899999999999</v>
      </c>
      <c r="H326" t="s">
        <v>153</v>
      </c>
      <c r="I326" t="s">
        <v>154</v>
      </c>
      <c r="J326">
        <v>3.419</v>
      </c>
      <c r="K326" t="s">
        <v>153</v>
      </c>
      <c r="L326" t="s">
        <v>149</v>
      </c>
      <c r="M326" t="s">
        <v>149</v>
      </c>
    </row>
    <row r="327" spans="1:13">
      <c r="A327" t="s">
        <v>146</v>
      </c>
      <c r="B327" t="s">
        <v>147</v>
      </c>
      <c r="C327" t="s">
        <v>532</v>
      </c>
      <c r="D327">
        <v>55</v>
      </c>
      <c r="E327" s="26">
        <v>0.11621527800000001</v>
      </c>
      <c r="F327" t="s">
        <v>152</v>
      </c>
      <c r="G327">
        <v>1.89805</v>
      </c>
      <c r="H327" t="s">
        <v>153</v>
      </c>
      <c r="I327" t="s">
        <v>154</v>
      </c>
      <c r="J327">
        <v>17.105</v>
      </c>
      <c r="K327" t="s">
        <v>153</v>
      </c>
      <c r="L327" t="s">
        <v>149</v>
      </c>
      <c r="M327" t="s">
        <v>149</v>
      </c>
    </row>
    <row r="328" spans="1:13">
      <c r="A328" t="s">
        <v>146</v>
      </c>
      <c r="B328" t="s">
        <v>147</v>
      </c>
      <c r="C328" t="s">
        <v>533</v>
      </c>
      <c r="D328">
        <v>56</v>
      </c>
      <c r="E328" s="26">
        <v>0.117372685</v>
      </c>
      <c r="F328" t="s">
        <v>152</v>
      </c>
      <c r="G328">
        <v>0.22248000000000001</v>
      </c>
      <c r="H328" t="s">
        <v>153</v>
      </c>
      <c r="I328" t="s">
        <v>154</v>
      </c>
      <c r="J328">
        <v>31.114000000000001</v>
      </c>
      <c r="K328" t="s">
        <v>153</v>
      </c>
      <c r="L328" t="s">
        <v>149</v>
      </c>
      <c r="M328" t="s">
        <v>149</v>
      </c>
    </row>
    <row r="329" spans="1:13">
      <c r="A329" t="s">
        <v>146</v>
      </c>
      <c r="B329" t="s">
        <v>147</v>
      </c>
      <c r="C329" t="s">
        <v>534</v>
      </c>
      <c r="D329">
        <v>57</v>
      </c>
      <c r="E329" t="s">
        <v>535</v>
      </c>
      <c r="F329" t="s">
        <v>152</v>
      </c>
      <c r="G329">
        <v>0.92422000000000004</v>
      </c>
      <c r="H329" t="s">
        <v>153</v>
      </c>
      <c r="I329" t="s">
        <v>154</v>
      </c>
      <c r="J329">
        <v>11.164999999999999</v>
      </c>
      <c r="K329" t="s">
        <v>153</v>
      </c>
      <c r="L329" t="s">
        <v>149</v>
      </c>
      <c r="M329" t="s">
        <v>149</v>
      </c>
    </row>
    <row r="330" spans="1:13">
      <c r="A330" t="s">
        <v>146</v>
      </c>
      <c r="B330" t="s">
        <v>147</v>
      </c>
      <c r="C330" t="s">
        <v>536</v>
      </c>
      <c r="D330">
        <v>58</v>
      </c>
      <c r="E330" s="26">
        <v>0.118877315</v>
      </c>
      <c r="F330" t="s">
        <v>152</v>
      </c>
      <c r="G330">
        <v>1.6244799999999999</v>
      </c>
      <c r="H330" t="s">
        <v>153</v>
      </c>
      <c r="I330" t="s">
        <v>154</v>
      </c>
      <c r="J330">
        <v>9.1020000000000003</v>
      </c>
      <c r="K330" t="s">
        <v>153</v>
      </c>
      <c r="L330" t="s">
        <v>149</v>
      </c>
      <c r="M330" t="s">
        <v>149</v>
      </c>
    </row>
    <row r="331" spans="1:13">
      <c r="A331" t="s">
        <v>146</v>
      </c>
      <c r="B331" t="s">
        <v>147</v>
      </c>
      <c r="C331" t="s">
        <v>537</v>
      </c>
      <c r="D331">
        <v>59</v>
      </c>
      <c r="E331" s="26">
        <v>0.120034722</v>
      </c>
      <c r="F331" t="s">
        <v>152</v>
      </c>
      <c r="G331">
        <v>0.23097999999999999</v>
      </c>
      <c r="H331" t="s">
        <v>153</v>
      </c>
      <c r="I331" t="s">
        <v>154</v>
      </c>
      <c r="J331">
        <v>30.997</v>
      </c>
      <c r="K331" t="s">
        <v>153</v>
      </c>
      <c r="L331" t="s">
        <v>149</v>
      </c>
      <c r="M331" t="s">
        <v>149</v>
      </c>
    </row>
    <row r="332" spans="1:13">
      <c r="A332" t="s">
        <v>146</v>
      </c>
      <c r="B332" t="s">
        <v>147</v>
      </c>
      <c r="C332" t="s">
        <v>538</v>
      </c>
      <c r="D332">
        <v>60</v>
      </c>
      <c r="E332" t="s">
        <v>539</v>
      </c>
      <c r="F332" t="s">
        <v>152</v>
      </c>
      <c r="G332">
        <v>0.96503000000000005</v>
      </c>
      <c r="H332" t="s">
        <v>153</v>
      </c>
      <c r="I332" t="s">
        <v>154</v>
      </c>
      <c r="J332">
        <v>11.098000000000001</v>
      </c>
      <c r="K332" t="s">
        <v>153</v>
      </c>
      <c r="L332" t="s">
        <v>149</v>
      </c>
      <c r="M332" t="s">
        <v>149</v>
      </c>
    </row>
    <row r="333" spans="1:13">
      <c r="A333" t="s">
        <v>146</v>
      </c>
      <c r="B333" t="s">
        <v>147</v>
      </c>
      <c r="C333" t="s">
        <v>540</v>
      </c>
      <c r="D333">
        <v>61</v>
      </c>
      <c r="E333" s="26">
        <v>0.121423611</v>
      </c>
      <c r="F333" t="s">
        <v>152</v>
      </c>
      <c r="G333">
        <v>1.6309899999999999</v>
      </c>
      <c r="H333" t="s">
        <v>153</v>
      </c>
      <c r="I333" t="s">
        <v>154</v>
      </c>
      <c r="J333">
        <v>9.1999999999999993</v>
      </c>
      <c r="K333" t="s">
        <v>153</v>
      </c>
      <c r="L333" t="s">
        <v>149</v>
      </c>
      <c r="M333" t="s">
        <v>149</v>
      </c>
    </row>
    <row r="334" spans="1:13">
      <c r="A334" t="s">
        <v>146</v>
      </c>
      <c r="B334" t="s">
        <v>147</v>
      </c>
      <c r="C334" t="s">
        <v>541</v>
      </c>
      <c r="D334">
        <v>62</v>
      </c>
      <c r="E334" s="26">
        <v>0.121423611</v>
      </c>
      <c r="F334" t="s">
        <v>152</v>
      </c>
      <c r="G334">
        <v>9.622E-2</v>
      </c>
      <c r="H334" t="s">
        <v>153</v>
      </c>
      <c r="I334" t="s">
        <v>154</v>
      </c>
      <c r="J334">
        <v>34.997</v>
      </c>
      <c r="K334" t="s">
        <v>153</v>
      </c>
      <c r="L334" t="s">
        <v>149</v>
      </c>
      <c r="M334" t="s">
        <v>149</v>
      </c>
    </row>
    <row r="335" spans="1:13">
      <c r="A335" t="s">
        <v>146</v>
      </c>
      <c r="B335" t="s">
        <v>147</v>
      </c>
      <c r="C335" t="s">
        <v>542</v>
      </c>
      <c r="D335">
        <v>63</v>
      </c>
      <c r="E335" s="26">
        <v>0.122581019</v>
      </c>
      <c r="F335" t="s">
        <v>152</v>
      </c>
      <c r="G335">
        <v>1.87269</v>
      </c>
      <c r="H335" t="s">
        <v>153</v>
      </c>
      <c r="I335" t="s">
        <v>154</v>
      </c>
      <c r="J335">
        <v>13.151999999999999</v>
      </c>
      <c r="K335" t="s">
        <v>153</v>
      </c>
      <c r="L335" t="s">
        <v>149</v>
      </c>
      <c r="M335" t="s">
        <v>149</v>
      </c>
    </row>
    <row r="336" spans="1:13">
      <c r="A336" t="s">
        <v>146</v>
      </c>
      <c r="B336" t="s">
        <v>147</v>
      </c>
      <c r="C336" t="s">
        <v>543</v>
      </c>
      <c r="D336">
        <v>64</v>
      </c>
      <c r="E336" s="26">
        <v>0.125590278</v>
      </c>
      <c r="F336" t="s">
        <v>152</v>
      </c>
      <c r="G336">
        <v>0.51466999999999996</v>
      </c>
      <c r="H336" t="s">
        <v>153</v>
      </c>
      <c r="I336" t="s">
        <v>154</v>
      </c>
      <c r="J336">
        <v>34.231000000000002</v>
      </c>
      <c r="K336" t="s">
        <v>153</v>
      </c>
      <c r="L336" t="s">
        <v>149</v>
      </c>
      <c r="M336" t="s">
        <v>149</v>
      </c>
    </row>
    <row r="337" spans="1:13">
      <c r="A337" t="s">
        <v>146</v>
      </c>
      <c r="B337" t="s">
        <v>147</v>
      </c>
      <c r="C337" t="s">
        <v>544</v>
      </c>
      <c r="D337">
        <v>65</v>
      </c>
      <c r="E337" s="26">
        <v>0.12350694399999999</v>
      </c>
      <c r="F337" t="s">
        <v>152</v>
      </c>
      <c r="G337">
        <v>1.7640400000000001</v>
      </c>
      <c r="H337" t="s">
        <v>153</v>
      </c>
      <c r="I337" t="s">
        <v>154</v>
      </c>
      <c r="J337">
        <v>21.045000000000002</v>
      </c>
      <c r="K337" t="s">
        <v>153</v>
      </c>
      <c r="L337" t="s">
        <v>149</v>
      </c>
      <c r="M337" t="s">
        <v>149</v>
      </c>
    </row>
    <row r="338" spans="1:13">
      <c r="A338" t="s">
        <v>146</v>
      </c>
      <c r="B338" t="s">
        <v>147</v>
      </c>
      <c r="C338" t="s">
        <v>545</v>
      </c>
      <c r="D338">
        <v>66</v>
      </c>
      <c r="E338" s="26">
        <v>0.126979167</v>
      </c>
      <c r="F338" t="s">
        <v>152</v>
      </c>
      <c r="G338">
        <v>1.1530800000000001</v>
      </c>
      <c r="H338" t="s">
        <v>153</v>
      </c>
      <c r="I338" t="s">
        <v>154</v>
      </c>
      <c r="J338">
        <v>34.787999999999997</v>
      </c>
      <c r="K338" t="s">
        <v>153</v>
      </c>
      <c r="L338" t="s">
        <v>149</v>
      </c>
      <c r="M338" t="s">
        <v>149</v>
      </c>
    </row>
    <row r="339" spans="1:13">
      <c r="A339" t="s">
        <v>146</v>
      </c>
      <c r="B339" t="s">
        <v>147</v>
      </c>
      <c r="C339" t="s">
        <v>546</v>
      </c>
      <c r="D339">
        <v>67</v>
      </c>
      <c r="E339" s="26">
        <v>0.12859953700000001</v>
      </c>
      <c r="F339" t="s">
        <v>152</v>
      </c>
      <c r="G339">
        <v>1.50088</v>
      </c>
      <c r="H339" t="s">
        <v>153</v>
      </c>
      <c r="I339" t="s">
        <v>154</v>
      </c>
      <c r="J339">
        <v>27.553000000000001</v>
      </c>
      <c r="K339" t="s">
        <v>153</v>
      </c>
      <c r="L339" t="s">
        <v>149</v>
      </c>
      <c r="M339" t="s">
        <v>149</v>
      </c>
    </row>
    <row r="340" spans="1:13">
      <c r="A340" t="s">
        <v>146</v>
      </c>
      <c r="B340" t="s">
        <v>147</v>
      </c>
      <c r="C340" t="s">
        <v>547</v>
      </c>
      <c r="D340">
        <v>68</v>
      </c>
      <c r="E340" s="26">
        <v>0.126747685</v>
      </c>
      <c r="F340" t="s">
        <v>152</v>
      </c>
      <c r="G340">
        <v>1.3258300000000001</v>
      </c>
      <c r="H340" t="s">
        <v>153</v>
      </c>
      <c r="I340" t="s">
        <v>154</v>
      </c>
      <c r="J340">
        <v>33.854999999999997</v>
      </c>
      <c r="K340" t="s">
        <v>153</v>
      </c>
      <c r="L340" t="s">
        <v>149</v>
      </c>
      <c r="M340" t="s">
        <v>149</v>
      </c>
    </row>
    <row r="341" spans="1:13">
      <c r="A341" t="s">
        <v>146</v>
      </c>
      <c r="B341" t="s">
        <v>147</v>
      </c>
      <c r="C341" t="s">
        <v>548</v>
      </c>
      <c r="D341">
        <v>69</v>
      </c>
      <c r="E341" s="26">
        <v>0.12825231500000001</v>
      </c>
      <c r="F341" t="s">
        <v>152</v>
      </c>
      <c r="G341">
        <v>1.4907699999999999</v>
      </c>
      <c r="H341" t="s">
        <v>153</v>
      </c>
      <c r="I341" t="s">
        <v>154</v>
      </c>
      <c r="J341">
        <v>24.643999999999998</v>
      </c>
      <c r="K341" t="s">
        <v>153</v>
      </c>
      <c r="L341" t="s">
        <v>149</v>
      </c>
      <c r="M341" t="s">
        <v>149</v>
      </c>
    </row>
    <row r="342" spans="1:13">
      <c r="A342" t="s">
        <v>146</v>
      </c>
      <c r="B342" t="s">
        <v>147</v>
      </c>
      <c r="C342" t="s">
        <v>549</v>
      </c>
      <c r="D342">
        <v>70</v>
      </c>
      <c r="E342" s="26">
        <v>0.13241898099999999</v>
      </c>
      <c r="F342" t="s">
        <v>152</v>
      </c>
      <c r="G342">
        <v>1.3260400000000001</v>
      </c>
      <c r="H342" t="s">
        <v>153</v>
      </c>
      <c r="I342" t="s">
        <v>154</v>
      </c>
      <c r="J342">
        <v>27.27</v>
      </c>
      <c r="K342" t="s">
        <v>153</v>
      </c>
      <c r="L342" t="s">
        <v>149</v>
      </c>
      <c r="M342" t="s">
        <v>149</v>
      </c>
    </row>
    <row r="343" spans="1:13">
      <c r="A343" t="s">
        <v>146</v>
      </c>
      <c r="B343" t="s">
        <v>147</v>
      </c>
      <c r="C343" t="s">
        <v>550</v>
      </c>
      <c r="D343">
        <v>71</v>
      </c>
      <c r="E343" s="26">
        <v>0.13079861100000001</v>
      </c>
      <c r="F343" t="s">
        <v>152</v>
      </c>
      <c r="G343">
        <v>1.2870699999999999</v>
      </c>
      <c r="H343" t="s">
        <v>153</v>
      </c>
      <c r="I343" t="s">
        <v>154</v>
      </c>
      <c r="J343">
        <v>2.4630000000000001</v>
      </c>
      <c r="K343" t="s">
        <v>153</v>
      </c>
      <c r="L343" t="s">
        <v>149</v>
      </c>
      <c r="M343" t="s">
        <v>149</v>
      </c>
    </row>
    <row r="344" spans="1:13">
      <c r="A344" t="s">
        <v>146</v>
      </c>
      <c r="B344" t="s">
        <v>147</v>
      </c>
      <c r="C344" t="s">
        <v>551</v>
      </c>
      <c r="D344">
        <v>72</v>
      </c>
      <c r="E344" s="26">
        <v>0.129178241</v>
      </c>
      <c r="F344" t="s">
        <v>152</v>
      </c>
      <c r="G344">
        <v>1.3508800000000001</v>
      </c>
      <c r="H344" t="s">
        <v>153</v>
      </c>
      <c r="I344" t="s">
        <v>154</v>
      </c>
      <c r="J344">
        <v>18.260999999999999</v>
      </c>
      <c r="K344" t="s">
        <v>153</v>
      </c>
      <c r="L344" t="s">
        <v>149</v>
      </c>
      <c r="M344" t="s">
        <v>149</v>
      </c>
    </row>
    <row r="345" spans="1:13">
      <c r="A345" t="s">
        <v>146</v>
      </c>
      <c r="B345" t="s">
        <v>147</v>
      </c>
      <c r="C345" t="s">
        <v>552</v>
      </c>
      <c r="D345">
        <v>73</v>
      </c>
      <c r="E345" s="26">
        <v>0.13357638899999999</v>
      </c>
      <c r="F345" t="s">
        <v>152</v>
      </c>
      <c r="G345">
        <v>1.2065399999999999</v>
      </c>
      <c r="H345" t="s">
        <v>153</v>
      </c>
      <c r="I345" t="s">
        <v>154</v>
      </c>
      <c r="J345">
        <v>16.393999999999998</v>
      </c>
      <c r="K345" t="s">
        <v>153</v>
      </c>
      <c r="L345" t="s">
        <v>149</v>
      </c>
      <c r="M345" t="s">
        <v>149</v>
      </c>
    </row>
    <row r="346" spans="1:13">
      <c r="A346" t="s">
        <v>146</v>
      </c>
      <c r="B346" t="s">
        <v>147</v>
      </c>
      <c r="C346" t="s">
        <v>553</v>
      </c>
      <c r="D346">
        <v>74</v>
      </c>
      <c r="E346" s="26">
        <v>0.13311342600000001</v>
      </c>
      <c r="F346" t="s">
        <v>152</v>
      </c>
      <c r="G346">
        <v>1.2883800000000001</v>
      </c>
      <c r="H346" t="s">
        <v>153</v>
      </c>
      <c r="I346" t="s">
        <v>154</v>
      </c>
      <c r="J346">
        <v>4.6420000000000003</v>
      </c>
      <c r="K346" t="s">
        <v>153</v>
      </c>
      <c r="L346" t="s">
        <v>149</v>
      </c>
      <c r="M346" t="s">
        <v>149</v>
      </c>
    </row>
    <row r="347" spans="1:13">
      <c r="A347" t="s">
        <v>146</v>
      </c>
      <c r="B347" t="s">
        <v>147</v>
      </c>
      <c r="C347" t="s">
        <v>554</v>
      </c>
      <c r="D347">
        <v>75</v>
      </c>
      <c r="E347" s="26">
        <v>0.134039352</v>
      </c>
      <c r="F347" t="s">
        <v>152</v>
      </c>
      <c r="G347">
        <v>1.49173</v>
      </c>
      <c r="H347" t="s">
        <v>153</v>
      </c>
      <c r="I347" t="s">
        <v>154</v>
      </c>
      <c r="J347">
        <v>31.745999999999999</v>
      </c>
      <c r="K347" t="s">
        <v>153</v>
      </c>
      <c r="L347" t="s">
        <v>149</v>
      </c>
      <c r="M347" t="s">
        <v>149</v>
      </c>
    </row>
    <row r="348" spans="1:13">
      <c r="A348" t="s">
        <v>146</v>
      </c>
      <c r="B348" t="s">
        <v>147</v>
      </c>
      <c r="C348" t="s">
        <v>555</v>
      </c>
      <c r="D348">
        <v>76</v>
      </c>
      <c r="E348" s="26">
        <v>0.13704861099999999</v>
      </c>
      <c r="F348" t="s">
        <v>152</v>
      </c>
      <c r="G348">
        <v>1.18468</v>
      </c>
      <c r="H348" t="s">
        <v>153</v>
      </c>
      <c r="I348" t="s">
        <v>154</v>
      </c>
      <c r="J348">
        <v>19.786000000000001</v>
      </c>
      <c r="K348" t="s">
        <v>153</v>
      </c>
      <c r="L348" t="s">
        <v>149</v>
      </c>
      <c r="M348" t="s">
        <v>149</v>
      </c>
    </row>
    <row r="349" spans="1:13">
      <c r="A349" t="s">
        <v>146</v>
      </c>
      <c r="B349" t="s">
        <v>147</v>
      </c>
      <c r="C349" t="s">
        <v>556</v>
      </c>
      <c r="D349">
        <v>77</v>
      </c>
      <c r="E349" s="26">
        <v>0.13739583299999999</v>
      </c>
      <c r="F349" t="s">
        <v>152</v>
      </c>
      <c r="G349">
        <v>1.8268899999999999</v>
      </c>
      <c r="H349" t="s">
        <v>153</v>
      </c>
      <c r="I349" t="s">
        <v>154</v>
      </c>
      <c r="J349">
        <v>19.111000000000001</v>
      </c>
      <c r="K349" t="s">
        <v>153</v>
      </c>
      <c r="L349" t="s">
        <v>149</v>
      </c>
      <c r="M349" t="s">
        <v>149</v>
      </c>
    </row>
    <row r="350" spans="1:13">
      <c r="A350" t="s">
        <v>146</v>
      </c>
      <c r="B350" t="s">
        <v>147</v>
      </c>
      <c r="C350" t="s">
        <v>557</v>
      </c>
      <c r="D350">
        <v>78</v>
      </c>
      <c r="E350" s="26">
        <v>0.13785879600000001</v>
      </c>
      <c r="F350" t="s">
        <v>152</v>
      </c>
      <c r="G350">
        <v>0.76497000000000004</v>
      </c>
      <c r="H350" t="s">
        <v>153</v>
      </c>
      <c r="I350" t="s">
        <v>154</v>
      </c>
      <c r="J350">
        <v>26.972999999999999</v>
      </c>
      <c r="K350" t="s">
        <v>153</v>
      </c>
      <c r="L350" t="s">
        <v>149</v>
      </c>
      <c r="M350" t="s">
        <v>149</v>
      </c>
    </row>
    <row r="351" spans="1:13">
      <c r="A351" t="s">
        <v>146</v>
      </c>
      <c r="B351" t="s">
        <v>147</v>
      </c>
      <c r="C351" t="s">
        <v>558</v>
      </c>
      <c r="D351">
        <v>79</v>
      </c>
      <c r="E351" s="26">
        <v>0.140173611</v>
      </c>
      <c r="F351" t="s">
        <v>152</v>
      </c>
      <c r="G351">
        <v>1.8042899999999999</v>
      </c>
      <c r="H351" t="s">
        <v>153</v>
      </c>
      <c r="I351" t="s">
        <v>154</v>
      </c>
      <c r="J351">
        <v>10.599</v>
      </c>
      <c r="K351" t="s">
        <v>153</v>
      </c>
      <c r="L351" t="s">
        <v>149</v>
      </c>
      <c r="M351" t="s">
        <v>149</v>
      </c>
    </row>
    <row r="352" spans="1:13">
      <c r="A352" t="s">
        <v>146</v>
      </c>
      <c r="B352" t="s">
        <v>147</v>
      </c>
      <c r="C352" t="s">
        <v>559</v>
      </c>
      <c r="D352">
        <v>80</v>
      </c>
      <c r="E352" s="26">
        <v>0.14040509300000001</v>
      </c>
      <c r="F352" t="s">
        <v>152</v>
      </c>
      <c r="G352">
        <v>0.60701000000000005</v>
      </c>
      <c r="H352" t="s">
        <v>153</v>
      </c>
      <c r="I352" t="s">
        <v>154</v>
      </c>
      <c r="J352">
        <v>29.564</v>
      </c>
      <c r="K352" t="s">
        <v>153</v>
      </c>
      <c r="L352" t="s">
        <v>149</v>
      </c>
      <c r="M352" t="s">
        <v>149</v>
      </c>
    </row>
    <row r="353" spans="1:13">
      <c r="A353" t="s">
        <v>146</v>
      </c>
      <c r="B353" t="s">
        <v>147</v>
      </c>
      <c r="C353" t="s">
        <v>560</v>
      </c>
      <c r="D353">
        <v>81</v>
      </c>
      <c r="E353" s="26">
        <v>0.143761574</v>
      </c>
      <c r="F353" t="s">
        <v>152</v>
      </c>
      <c r="G353">
        <v>1.82795</v>
      </c>
      <c r="H353" t="s">
        <v>153</v>
      </c>
      <c r="I353" t="s">
        <v>154</v>
      </c>
      <c r="J353">
        <v>11.186999999999999</v>
      </c>
      <c r="K353" t="s">
        <v>153</v>
      </c>
      <c r="L353" t="s">
        <v>149</v>
      </c>
      <c r="M353" t="s">
        <v>149</v>
      </c>
    </row>
    <row r="354" spans="1:13">
      <c r="A354" t="s">
        <v>146</v>
      </c>
      <c r="B354" t="s">
        <v>147</v>
      </c>
      <c r="C354" t="s">
        <v>561</v>
      </c>
      <c r="D354">
        <v>82</v>
      </c>
      <c r="E354" s="26">
        <v>0.14422453700000001</v>
      </c>
      <c r="F354" t="s">
        <v>152</v>
      </c>
      <c r="G354">
        <v>0.60741000000000001</v>
      </c>
      <c r="H354" t="s">
        <v>153</v>
      </c>
      <c r="I354" t="s">
        <v>154</v>
      </c>
      <c r="J354">
        <v>29.468</v>
      </c>
      <c r="K354" t="s">
        <v>153</v>
      </c>
      <c r="L354" t="s">
        <v>149</v>
      </c>
      <c r="M354" t="s">
        <v>149</v>
      </c>
    </row>
    <row r="355" spans="1:13">
      <c r="A355" t="s">
        <v>146</v>
      </c>
      <c r="B355" t="s">
        <v>147</v>
      </c>
      <c r="C355" t="s">
        <v>562</v>
      </c>
      <c r="D355">
        <v>83</v>
      </c>
      <c r="E355" s="26">
        <v>0.14619213</v>
      </c>
      <c r="F355" t="s">
        <v>152</v>
      </c>
      <c r="G355">
        <v>1.8329500000000001</v>
      </c>
      <c r="H355" t="s">
        <v>153</v>
      </c>
      <c r="I355" t="s">
        <v>154</v>
      </c>
      <c r="J355">
        <v>12.284000000000001</v>
      </c>
      <c r="K355" t="s">
        <v>153</v>
      </c>
      <c r="L355" t="s">
        <v>149</v>
      </c>
      <c r="M355" t="s">
        <v>149</v>
      </c>
    </row>
    <row r="356" spans="1:13">
      <c r="A356" t="s">
        <v>146</v>
      </c>
      <c r="B356" t="s">
        <v>147</v>
      </c>
      <c r="C356" t="s">
        <v>563</v>
      </c>
      <c r="D356">
        <v>84</v>
      </c>
      <c r="E356" s="26">
        <v>0.14561342599999999</v>
      </c>
      <c r="F356" t="s">
        <v>152</v>
      </c>
      <c r="G356">
        <v>0.91007000000000005</v>
      </c>
      <c r="H356" t="s">
        <v>153</v>
      </c>
      <c r="I356" t="s">
        <v>154</v>
      </c>
      <c r="J356">
        <v>28.527999999999999</v>
      </c>
      <c r="K356" t="s">
        <v>153</v>
      </c>
      <c r="L356" t="s">
        <v>149</v>
      </c>
      <c r="M356" t="s">
        <v>149</v>
      </c>
    </row>
    <row r="357" spans="1:13">
      <c r="A357" t="s">
        <v>146</v>
      </c>
      <c r="B357" t="s">
        <v>147</v>
      </c>
      <c r="C357" t="s">
        <v>564</v>
      </c>
      <c r="D357">
        <v>85</v>
      </c>
      <c r="E357" s="26">
        <v>0.14769675900000001</v>
      </c>
      <c r="F357" t="s">
        <v>152</v>
      </c>
      <c r="G357">
        <v>1.8730800000000001</v>
      </c>
      <c r="H357" t="s">
        <v>153</v>
      </c>
      <c r="I357" t="s">
        <v>154</v>
      </c>
      <c r="J357">
        <v>42.866</v>
      </c>
      <c r="K357" t="s">
        <v>153</v>
      </c>
      <c r="L357" t="s">
        <v>149</v>
      </c>
      <c r="M357" t="s">
        <v>149</v>
      </c>
    </row>
    <row r="358" spans="1:13">
      <c r="A358" t="s">
        <v>146</v>
      </c>
      <c r="B358" t="s">
        <v>147</v>
      </c>
      <c r="C358" t="s">
        <v>565</v>
      </c>
      <c r="D358">
        <v>86</v>
      </c>
      <c r="E358" t="s">
        <v>566</v>
      </c>
      <c r="F358" t="s">
        <v>152</v>
      </c>
      <c r="G358">
        <v>1.4790399999999999</v>
      </c>
      <c r="H358" t="s">
        <v>153</v>
      </c>
      <c r="I358" t="s">
        <v>154</v>
      </c>
      <c r="J358">
        <v>37.451999999999998</v>
      </c>
      <c r="K358" t="s">
        <v>153</v>
      </c>
      <c r="L358" t="s">
        <v>149</v>
      </c>
      <c r="M358" t="s">
        <v>149</v>
      </c>
    </row>
    <row r="359" spans="1:13">
      <c r="A359" t="s">
        <v>146</v>
      </c>
      <c r="B359" t="s">
        <v>147</v>
      </c>
      <c r="C359" t="s">
        <v>567</v>
      </c>
      <c r="D359">
        <v>87</v>
      </c>
      <c r="E359" s="26">
        <v>0.153252315</v>
      </c>
      <c r="F359" t="s">
        <v>152</v>
      </c>
      <c r="G359">
        <v>1.4793099999999999</v>
      </c>
      <c r="H359" t="s">
        <v>153</v>
      </c>
      <c r="I359" t="s">
        <v>154</v>
      </c>
      <c r="J359">
        <v>37.893999999999998</v>
      </c>
      <c r="K359" t="s">
        <v>153</v>
      </c>
      <c r="L359" t="s">
        <v>149</v>
      </c>
      <c r="M359" t="s">
        <v>149</v>
      </c>
    </row>
    <row r="360" spans="1:13">
      <c r="A360" t="s">
        <v>146</v>
      </c>
      <c r="B360" t="s">
        <v>147</v>
      </c>
      <c r="C360" t="s">
        <v>568</v>
      </c>
      <c r="D360">
        <v>88</v>
      </c>
      <c r="E360" s="26">
        <v>0.15232638900000001</v>
      </c>
      <c r="F360" t="s">
        <v>152</v>
      </c>
      <c r="G360">
        <v>1.4795100000000001</v>
      </c>
      <c r="H360" t="s">
        <v>153</v>
      </c>
      <c r="I360" t="s">
        <v>154</v>
      </c>
      <c r="J360">
        <v>37.898000000000003</v>
      </c>
      <c r="K360" t="s">
        <v>153</v>
      </c>
      <c r="L360" t="s">
        <v>149</v>
      </c>
      <c r="M360" t="s">
        <v>149</v>
      </c>
    </row>
    <row r="361" spans="1:13">
      <c r="A361" t="s">
        <v>146</v>
      </c>
      <c r="B361" t="s">
        <v>147</v>
      </c>
      <c r="C361" t="s">
        <v>569</v>
      </c>
      <c r="D361" t="s">
        <v>378</v>
      </c>
      <c r="F361" t="s">
        <v>379</v>
      </c>
      <c r="G361">
        <v>-54.4</v>
      </c>
      <c r="H361" t="s">
        <v>380</v>
      </c>
      <c r="I361" t="s">
        <v>381</v>
      </c>
      <c r="L361" t="s">
        <v>149</v>
      </c>
      <c r="M361" t="s">
        <v>149</v>
      </c>
    </row>
    <row r="362" spans="1:13">
      <c r="A362" t="s">
        <v>146</v>
      </c>
      <c r="B362" t="s">
        <v>147</v>
      </c>
      <c r="C362" t="s">
        <v>570</v>
      </c>
      <c r="D362" t="s">
        <v>1346</v>
      </c>
      <c r="E362" s="81">
        <v>0.1012037037037037</v>
      </c>
      <c r="F362" t="s">
        <v>149</v>
      </c>
      <c r="I362" t="s">
        <v>149</v>
      </c>
      <c r="L362" t="s">
        <v>149</v>
      </c>
      <c r="M362" t="s">
        <v>149</v>
      </c>
    </row>
    <row r="363" spans="1:13">
      <c r="A363" t="s">
        <v>146</v>
      </c>
      <c r="B363" t="s">
        <v>147</v>
      </c>
      <c r="C363" t="s">
        <v>571</v>
      </c>
      <c r="D363" t="s">
        <v>384</v>
      </c>
      <c r="E363" t="s">
        <v>385</v>
      </c>
      <c r="F363" t="s">
        <v>149</v>
      </c>
      <c r="I363" t="s">
        <v>149</v>
      </c>
      <c r="L363" t="s">
        <v>149</v>
      </c>
      <c r="M363" t="s">
        <v>149</v>
      </c>
    </row>
    <row r="364" spans="1:13">
      <c r="A364" t="s">
        <v>146</v>
      </c>
      <c r="B364" t="s">
        <v>147</v>
      </c>
      <c r="C364" t="s">
        <v>572</v>
      </c>
      <c r="D364" t="s">
        <v>378</v>
      </c>
      <c r="F364" t="s">
        <v>379</v>
      </c>
      <c r="G364">
        <v>-58.6</v>
      </c>
      <c r="H364" t="s">
        <v>380</v>
      </c>
      <c r="I364" t="s">
        <v>381</v>
      </c>
      <c r="L364" t="s">
        <v>149</v>
      </c>
      <c r="M364" t="s">
        <v>149</v>
      </c>
    </row>
    <row r="365" spans="1:13">
      <c r="A365" t="s">
        <v>146</v>
      </c>
      <c r="B365" t="s">
        <v>147</v>
      </c>
      <c r="C365" t="s">
        <v>573</v>
      </c>
      <c r="D365" t="s">
        <v>1346</v>
      </c>
      <c r="E365" s="81">
        <v>0.10517361111111112</v>
      </c>
      <c r="F365" t="s">
        <v>149</v>
      </c>
      <c r="I365" t="s">
        <v>149</v>
      </c>
      <c r="L365" t="s">
        <v>149</v>
      </c>
      <c r="M365" t="s">
        <v>149</v>
      </c>
    </row>
    <row r="366" spans="1:13">
      <c r="A366" t="s">
        <v>146</v>
      </c>
      <c r="B366" t="s">
        <v>147</v>
      </c>
      <c r="C366" t="s">
        <v>574</v>
      </c>
      <c r="D366" t="s">
        <v>384</v>
      </c>
      <c r="E366" t="s">
        <v>385</v>
      </c>
      <c r="F366" t="s">
        <v>149</v>
      </c>
      <c r="I366" t="s">
        <v>149</v>
      </c>
      <c r="L366" t="s">
        <v>149</v>
      </c>
      <c r="M366" t="s">
        <v>149</v>
      </c>
    </row>
    <row r="367" spans="1:13">
      <c r="A367" t="s">
        <v>146</v>
      </c>
      <c r="B367" t="s">
        <v>147</v>
      </c>
      <c r="C367" t="s">
        <v>575</v>
      </c>
      <c r="D367" t="s">
        <v>378</v>
      </c>
      <c r="F367" t="s">
        <v>379</v>
      </c>
      <c r="G367">
        <v>-55.6</v>
      </c>
      <c r="H367" t="s">
        <v>380</v>
      </c>
      <c r="I367" t="s">
        <v>381</v>
      </c>
      <c r="L367" t="s">
        <v>149</v>
      </c>
      <c r="M367" t="s">
        <v>149</v>
      </c>
    </row>
    <row r="368" spans="1:13">
      <c r="A368" t="s">
        <v>146</v>
      </c>
      <c r="B368" t="s">
        <v>147</v>
      </c>
      <c r="C368" t="s">
        <v>576</v>
      </c>
      <c r="D368" t="s">
        <v>1346</v>
      </c>
      <c r="E368" s="81">
        <v>0.11141203703703705</v>
      </c>
      <c r="F368" t="s">
        <v>149</v>
      </c>
      <c r="I368" t="s">
        <v>149</v>
      </c>
      <c r="L368" t="s">
        <v>149</v>
      </c>
      <c r="M368" t="s">
        <v>149</v>
      </c>
    </row>
    <row r="369" spans="1:13">
      <c r="A369" t="s">
        <v>146</v>
      </c>
      <c r="B369" t="s">
        <v>147</v>
      </c>
      <c r="C369" t="s">
        <v>577</v>
      </c>
      <c r="D369" t="s">
        <v>384</v>
      </c>
      <c r="E369" t="s">
        <v>385</v>
      </c>
      <c r="F369" t="s">
        <v>149</v>
      </c>
      <c r="I369" t="s">
        <v>149</v>
      </c>
      <c r="L369" t="s">
        <v>149</v>
      </c>
      <c r="M369" t="s">
        <v>149</v>
      </c>
    </row>
    <row r="370" spans="1:13">
      <c r="A370" t="s">
        <v>146</v>
      </c>
      <c r="B370" t="s">
        <v>147</v>
      </c>
      <c r="C370" t="s">
        <v>578</v>
      </c>
      <c r="D370">
        <v>500</v>
      </c>
      <c r="E370" s="26">
        <v>0.10973379599999999</v>
      </c>
      <c r="F370" t="s">
        <v>152</v>
      </c>
      <c r="G370">
        <v>1.4723999999999999</v>
      </c>
      <c r="H370" t="s">
        <v>153</v>
      </c>
      <c r="I370" t="s">
        <v>154</v>
      </c>
      <c r="J370">
        <v>32.887</v>
      </c>
      <c r="K370" t="s">
        <v>153</v>
      </c>
      <c r="L370" t="s">
        <v>149</v>
      </c>
      <c r="M370" t="s">
        <v>149</v>
      </c>
    </row>
    <row r="371" spans="1:13">
      <c r="A371" t="s">
        <v>146</v>
      </c>
      <c r="B371" t="s">
        <v>147</v>
      </c>
      <c r="C371" t="s">
        <v>579</v>
      </c>
      <c r="D371">
        <v>501</v>
      </c>
      <c r="E371" s="26">
        <v>0.108229167</v>
      </c>
      <c r="F371" t="s">
        <v>152</v>
      </c>
      <c r="G371">
        <v>1.37205</v>
      </c>
      <c r="H371" t="s">
        <v>153</v>
      </c>
      <c r="I371" t="s">
        <v>154</v>
      </c>
      <c r="J371">
        <v>12.962</v>
      </c>
      <c r="K371" t="s">
        <v>153</v>
      </c>
      <c r="L371" t="s">
        <v>149</v>
      </c>
      <c r="M371" t="s">
        <v>149</v>
      </c>
    </row>
    <row r="372" spans="1:13">
      <c r="A372" t="s">
        <v>146</v>
      </c>
      <c r="B372" t="s">
        <v>147</v>
      </c>
      <c r="C372" t="s">
        <v>580</v>
      </c>
      <c r="D372">
        <v>502</v>
      </c>
      <c r="E372" s="26">
        <v>0.108344907</v>
      </c>
      <c r="F372" t="s">
        <v>152</v>
      </c>
      <c r="G372">
        <v>1.2595000000000001</v>
      </c>
      <c r="H372" t="s">
        <v>153</v>
      </c>
      <c r="I372" t="s">
        <v>154</v>
      </c>
      <c r="J372">
        <v>9.4039999999999999</v>
      </c>
      <c r="K372" t="s">
        <v>153</v>
      </c>
      <c r="L372" t="s">
        <v>149</v>
      </c>
      <c r="M372" t="s">
        <v>149</v>
      </c>
    </row>
    <row r="373" spans="1:13">
      <c r="A373" t="s">
        <v>146</v>
      </c>
      <c r="B373" t="s">
        <v>147</v>
      </c>
      <c r="C373" t="s">
        <v>581</v>
      </c>
      <c r="D373">
        <v>503</v>
      </c>
      <c r="E373" s="26">
        <v>0.113090278</v>
      </c>
      <c r="F373" t="s">
        <v>152</v>
      </c>
      <c r="G373">
        <v>1.16551</v>
      </c>
      <c r="H373" t="s">
        <v>153</v>
      </c>
      <c r="I373" t="s">
        <v>154</v>
      </c>
      <c r="J373">
        <v>27.3</v>
      </c>
      <c r="K373" t="s">
        <v>153</v>
      </c>
      <c r="L373" t="s">
        <v>149</v>
      </c>
      <c r="M373" t="s">
        <v>149</v>
      </c>
    </row>
    <row r="374" spans="1:13">
      <c r="A374" t="s">
        <v>146</v>
      </c>
      <c r="B374" t="s">
        <v>147</v>
      </c>
      <c r="C374" t="s">
        <v>582</v>
      </c>
      <c r="D374">
        <v>504</v>
      </c>
      <c r="E374" s="26">
        <v>0.11089120399999999</v>
      </c>
      <c r="F374" t="s">
        <v>152</v>
      </c>
      <c r="G374">
        <v>1.45607</v>
      </c>
      <c r="H374" t="s">
        <v>153</v>
      </c>
      <c r="I374" t="s">
        <v>154</v>
      </c>
      <c r="J374">
        <v>33.128</v>
      </c>
      <c r="K374" t="s">
        <v>153</v>
      </c>
      <c r="L374" t="s">
        <v>149</v>
      </c>
      <c r="M374" t="s">
        <v>149</v>
      </c>
    </row>
    <row r="375" spans="1:13">
      <c r="A375" t="s">
        <v>146</v>
      </c>
      <c r="B375" t="s">
        <v>147</v>
      </c>
      <c r="C375" t="s">
        <v>583</v>
      </c>
      <c r="D375">
        <v>505</v>
      </c>
      <c r="E375" t="s">
        <v>584</v>
      </c>
      <c r="F375" t="s">
        <v>152</v>
      </c>
      <c r="G375">
        <v>1.34778</v>
      </c>
      <c r="H375" t="s">
        <v>153</v>
      </c>
      <c r="I375" t="s">
        <v>154</v>
      </c>
      <c r="J375">
        <v>11.295999999999999</v>
      </c>
      <c r="K375" t="s">
        <v>153</v>
      </c>
      <c r="L375" t="s">
        <v>149</v>
      </c>
      <c r="M375" t="s">
        <v>149</v>
      </c>
    </row>
    <row r="376" spans="1:13">
      <c r="A376" t="s">
        <v>146</v>
      </c>
      <c r="B376" t="s">
        <v>147</v>
      </c>
      <c r="C376" t="s">
        <v>585</v>
      </c>
      <c r="D376">
        <v>506</v>
      </c>
      <c r="E376" s="26">
        <v>0.113090278</v>
      </c>
      <c r="F376" t="s">
        <v>152</v>
      </c>
      <c r="G376">
        <v>1.24678</v>
      </c>
      <c r="H376" t="s">
        <v>153</v>
      </c>
      <c r="I376" t="s">
        <v>154</v>
      </c>
      <c r="J376">
        <v>9.1140000000000008</v>
      </c>
      <c r="K376" t="s">
        <v>153</v>
      </c>
      <c r="L376" t="s">
        <v>149</v>
      </c>
      <c r="M376" t="s">
        <v>149</v>
      </c>
    </row>
    <row r="377" spans="1:13">
      <c r="A377" t="s">
        <v>146</v>
      </c>
      <c r="B377" t="s">
        <v>147</v>
      </c>
      <c r="C377" t="s">
        <v>586</v>
      </c>
      <c r="D377">
        <v>507</v>
      </c>
      <c r="E377" s="26">
        <v>0.110659722</v>
      </c>
      <c r="F377" t="s">
        <v>152</v>
      </c>
      <c r="G377">
        <v>1.1539299999999999</v>
      </c>
      <c r="H377" t="s">
        <v>153</v>
      </c>
      <c r="I377" t="s">
        <v>154</v>
      </c>
      <c r="J377">
        <v>28.216000000000001</v>
      </c>
      <c r="K377" t="s">
        <v>153</v>
      </c>
      <c r="L377" t="s">
        <v>149</v>
      </c>
      <c r="M377" t="s">
        <v>149</v>
      </c>
    </row>
    <row r="378" spans="1:13">
      <c r="A378" t="s">
        <v>146</v>
      </c>
      <c r="B378" t="s">
        <v>147</v>
      </c>
      <c r="C378" t="s">
        <v>587</v>
      </c>
      <c r="D378">
        <v>508</v>
      </c>
      <c r="E378" s="26">
        <v>0.115983796</v>
      </c>
      <c r="F378" t="s">
        <v>152</v>
      </c>
      <c r="G378">
        <v>1.47678</v>
      </c>
      <c r="H378" t="s">
        <v>153</v>
      </c>
      <c r="I378" t="s">
        <v>154</v>
      </c>
      <c r="J378">
        <v>35.661999999999999</v>
      </c>
      <c r="K378" t="s">
        <v>153</v>
      </c>
      <c r="L378" t="s">
        <v>149</v>
      </c>
      <c r="M378" t="s">
        <v>149</v>
      </c>
    </row>
    <row r="379" spans="1:13">
      <c r="A379" t="s">
        <v>146</v>
      </c>
      <c r="B379" t="s">
        <v>147</v>
      </c>
      <c r="C379" t="s">
        <v>588</v>
      </c>
      <c r="D379">
        <v>509</v>
      </c>
      <c r="E379" s="26">
        <v>0.113206019</v>
      </c>
      <c r="F379" t="s">
        <v>152</v>
      </c>
      <c r="G379">
        <v>1.37432</v>
      </c>
      <c r="H379" t="s">
        <v>153</v>
      </c>
      <c r="I379" t="s">
        <v>154</v>
      </c>
      <c r="J379">
        <v>15.754</v>
      </c>
      <c r="K379" t="s">
        <v>153</v>
      </c>
      <c r="L379" t="s">
        <v>149</v>
      </c>
      <c r="M379" t="s">
        <v>149</v>
      </c>
    </row>
    <row r="380" spans="1:13">
      <c r="A380" t="s">
        <v>146</v>
      </c>
      <c r="B380" t="s">
        <v>147</v>
      </c>
      <c r="C380" t="s">
        <v>589</v>
      </c>
      <c r="D380">
        <v>510</v>
      </c>
      <c r="E380" s="26">
        <v>0.11679398100000001</v>
      </c>
      <c r="F380" t="s">
        <v>152</v>
      </c>
      <c r="G380">
        <v>1.2733099999999999</v>
      </c>
      <c r="H380" t="s">
        <v>153</v>
      </c>
      <c r="I380" t="s">
        <v>154</v>
      </c>
      <c r="J380">
        <v>5.0449999999999999</v>
      </c>
      <c r="K380" t="s">
        <v>153</v>
      </c>
      <c r="L380" t="s">
        <v>149</v>
      </c>
      <c r="M380" t="s">
        <v>149</v>
      </c>
    </row>
    <row r="381" spans="1:13">
      <c r="A381" t="s">
        <v>146</v>
      </c>
      <c r="B381" t="s">
        <v>147</v>
      </c>
      <c r="C381" t="s">
        <v>590</v>
      </c>
      <c r="D381">
        <v>511</v>
      </c>
      <c r="E381" s="26">
        <v>0.115520833</v>
      </c>
      <c r="F381" t="s">
        <v>152</v>
      </c>
      <c r="G381">
        <v>1.1751799999999999</v>
      </c>
      <c r="H381" t="s">
        <v>153</v>
      </c>
      <c r="I381" t="s">
        <v>154</v>
      </c>
      <c r="J381">
        <v>24.527000000000001</v>
      </c>
      <c r="K381" t="s">
        <v>153</v>
      </c>
      <c r="L381" t="s">
        <v>149</v>
      </c>
      <c r="M381" t="s">
        <v>149</v>
      </c>
    </row>
    <row r="382" spans="1:13">
      <c r="A382" t="s">
        <v>146</v>
      </c>
      <c r="B382" t="s">
        <v>147</v>
      </c>
      <c r="C382" t="s">
        <v>591</v>
      </c>
      <c r="D382">
        <v>512</v>
      </c>
      <c r="E382" s="26">
        <v>0.11806713000000001</v>
      </c>
      <c r="F382" t="s">
        <v>152</v>
      </c>
      <c r="G382">
        <v>1.4456599999999999</v>
      </c>
      <c r="H382" t="s">
        <v>153</v>
      </c>
      <c r="I382" t="s">
        <v>154</v>
      </c>
      <c r="J382">
        <v>31.106000000000002</v>
      </c>
      <c r="K382" t="s">
        <v>153</v>
      </c>
      <c r="L382" t="s">
        <v>149</v>
      </c>
      <c r="M382" t="s">
        <v>149</v>
      </c>
    </row>
    <row r="383" spans="1:13">
      <c r="A383" t="s">
        <v>146</v>
      </c>
      <c r="B383" t="s">
        <v>147</v>
      </c>
      <c r="C383" t="s">
        <v>592</v>
      </c>
      <c r="D383">
        <v>513</v>
      </c>
      <c r="E383" s="26">
        <v>0.11621527800000001</v>
      </c>
      <c r="F383" t="s">
        <v>152</v>
      </c>
      <c r="G383">
        <v>1.34415</v>
      </c>
      <c r="H383" t="s">
        <v>153</v>
      </c>
      <c r="I383" t="s">
        <v>154</v>
      </c>
      <c r="J383">
        <v>11.266</v>
      </c>
      <c r="K383" t="s">
        <v>153</v>
      </c>
      <c r="L383" t="s">
        <v>149</v>
      </c>
      <c r="M383" t="s">
        <v>149</v>
      </c>
    </row>
    <row r="384" spans="1:13">
      <c r="A384" t="s">
        <v>146</v>
      </c>
      <c r="B384" t="s">
        <v>147</v>
      </c>
      <c r="C384" t="s">
        <v>593</v>
      </c>
      <c r="D384">
        <v>514</v>
      </c>
      <c r="E384" t="s">
        <v>594</v>
      </c>
      <c r="F384" t="s">
        <v>152</v>
      </c>
      <c r="G384">
        <v>1.22081</v>
      </c>
      <c r="H384" t="s">
        <v>153</v>
      </c>
      <c r="I384" t="s">
        <v>154</v>
      </c>
      <c r="J384">
        <v>11.987</v>
      </c>
      <c r="K384" t="s">
        <v>153</v>
      </c>
      <c r="L384" t="s">
        <v>149</v>
      </c>
      <c r="M384" t="s">
        <v>149</v>
      </c>
    </row>
    <row r="385" spans="1:13">
      <c r="A385" t="s">
        <v>146</v>
      </c>
      <c r="B385" t="s">
        <v>147</v>
      </c>
      <c r="C385" t="s">
        <v>595</v>
      </c>
      <c r="D385">
        <v>515</v>
      </c>
      <c r="E385" s="26">
        <v>0.117719907</v>
      </c>
      <c r="F385" t="s">
        <v>152</v>
      </c>
      <c r="G385">
        <v>1.10785</v>
      </c>
      <c r="H385" t="s">
        <v>153</v>
      </c>
      <c r="I385" t="s">
        <v>154</v>
      </c>
      <c r="J385">
        <v>31.878</v>
      </c>
      <c r="K385" t="s">
        <v>153</v>
      </c>
      <c r="L385" t="s">
        <v>149</v>
      </c>
      <c r="M385" t="s">
        <v>149</v>
      </c>
    </row>
    <row r="386" spans="1:13">
      <c r="A386" t="s">
        <v>146</v>
      </c>
      <c r="B386" t="s">
        <v>147</v>
      </c>
      <c r="C386" t="s">
        <v>596</v>
      </c>
      <c r="D386">
        <v>516</v>
      </c>
      <c r="E386" t="s">
        <v>535</v>
      </c>
      <c r="F386" t="s">
        <v>152</v>
      </c>
      <c r="G386">
        <v>1.44794</v>
      </c>
      <c r="H386" t="s">
        <v>153</v>
      </c>
      <c r="I386" t="s">
        <v>154</v>
      </c>
      <c r="J386">
        <v>38.369</v>
      </c>
      <c r="K386" t="s">
        <v>153</v>
      </c>
      <c r="L386" t="s">
        <v>149</v>
      </c>
      <c r="M386" t="s">
        <v>149</v>
      </c>
    </row>
    <row r="387" spans="1:13">
      <c r="A387" t="s">
        <v>146</v>
      </c>
      <c r="B387" t="s">
        <v>147</v>
      </c>
      <c r="C387" t="s">
        <v>597</v>
      </c>
      <c r="D387">
        <v>517</v>
      </c>
      <c r="E387" s="26">
        <v>0.118530093</v>
      </c>
      <c r="F387" t="s">
        <v>152</v>
      </c>
      <c r="G387">
        <v>1.34874</v>
      </c>
      <c r="H387" t="s">
        <v>153</v>
      </c>
      <c r="I387" t="s">
        <v>154</v>
      </c>
      <c r="J387">
        <v>21.141999999999999</v>
      </c>
      <c r="K387" t="s">
        <v>153</v>
      </c>
      <c r="L387" t="s">
        <v>149</v>
      </c>
      <c r="M387" t="s">
        <v>149</v>
      </c>
    </row>
    <row r="388" spans="1:13">
      <c r="A388" t="s">
        <v>146</v>
      </c>
      <c r="B388" t="s">
        <v>147</v>
      </c>
      <c r="C388" t="s">
        <v>598</v>
      </c>
      <c r="D388">
        <v>518</v>
      </c>
      <c r="E388" t="s">
        <v>599</v>
      </c>
      <c r="F388" t="s">
        <v>152</v>
      </c>
      <c r="G388">
        <v>1.24701</v>
      </c>
      <c r="H388" t="s">
        <v>153</v>
      </c>
      <c r="I388" t="s">
        <v>154</v>
      </c>
      <c r="J388">
        <v>4.1369999999999996</v>
      </c>
      <c r="K388" t="s">
        <v>153</v>
      </c>
      <c r="L388" t="s">
        <v>149</v>
      </c>
      <c r="M388" t="s">
        <v>149</v>
      </c>
    </row>
    <row r="389" spans="1:13">
      <c r="A389" t="s">
        <v>146</v>
      </c>
      <c r="B389" t="s">
        <v>147</v>
      </c>
      <c r="C389" t="s">
        <v>600</v>
      </c>
      <c r="D389">
        <v>519</v>
      </c>
      <c r="E389" s="26">
        <v>0.11991898099999999</v>
      </c>
      <c r="F389" t="s">
        <v>152</v>
      </c>
      <c r="G389">
        <v>1.1335500000000001</v>
      </c>
      <c r="H389" t="s">
        <v>153</v>
      </c>
      <c r="I389" t="s">
        <v>154</v>
      </c>
      <c r="J389">
        <v>16.966999999999999</v>
      </c>
      <c r="K389" t="s">
        <v>153</v>
      </c>
      <c r="L389" t="s">
        <v>149</v>
      </c>
      <c r="M389" t="s">
        <v>149</v>
      </c>
    </row>
    <row r="390" spans="1:13">
      <c r="A390" t="s">
        <v>146</v>
      </c>
      <c r="B390" t="s">
        <v>147</v>
      </c>
      <c r="C390" t="s">
        <v>601</v>
      </c>
      <c r="D390">
        <v>520</v>
      </c>
      <c r="E390" s="26">
        <v>0.11876157399999999</v>
      </c>
      <c r="F390" t="s">
        <v>152</v>
      </c>
      <c r="G390">
        <v>1.02481</v>
      </c>
      <c r="H390" t="s">
        <v>153</v>
      </c>
      <c r="I390" t="s">
        <v>154</v>
      </c>
      <c r="J390">
        <v>35.609000000000002</v>
      </c>
      <c r="K390" t="s">
        <v>153</v>
      </c>
      <c r="L390" t="s">
        <v>149</v>
      </c>
      <c r="M390" t="s">
        <v>149</v>
      </c>
    </row>
    <row r="391" spans="1:13">
      <c r="A391" t="s">
        <v>146</v>
      </c>
      <c r="B391" t="s">
        <v>147</v>
      </c>
      <c r="C391" t="s">
        <v>602</v>
      </c>
      <c r="D391">
        <v>521</v>
      </c>
      <c r="E391" t="s">
        <v>603</v>
      </c>
      <c r="F391" t="s">
        <v>152</v>
      </c>
      <c r="G391">
        <v>1.7084600000000001</v>
      </c>
      <c r="H391" t="s">
        <v>153</v>
      </c>
      <c r="I391" t="s">
        <v>154</v>
      </c>
      <c r="J391">
        <v>33.973999999999997</v>
      </c>
      <c r="K391" t="s">
        <v>153</v>
      </c>
      <c r="L391" t="s">
        <v>149</v>
      </c>
      <c r="M391" t="s">
        <v>149</v>
      </c>
    </row>
    <row r="392" spans="1:13">
      <c r="A392" t="s">
        <v>146</v>
      </c>
      <c r="B392" t="s">
        <v>147</v>
      </c>
      <c r="C392" t="s">
        <v>604</v>
      </c>
      <c r="D392">
        <v>522</v>
      </c>
      <c r="E392" s="26">
        <v>0.123159722</v>
      </c>
      <c r="F392" t="s">
        <v>152</v>
      </c>
      <c r="G392">
        <v>1.4639800000000001</v>
      </c>
      <c r="H392" t="s">
        <v>153</v>
      </c>
      <c r="I392" t="s">
        <v>154</v>
      </c>
      <c r="J392">
        <v>12.894</v>
      </c>
      <c r="K392" t="s">
        <v>153</v>
      </c>
      <c r="L392" t="s">
        <v>149</v>
      </c>
      <c r="M392" t="s">
        <v>149</v>
      </c>
    </row>
    <row r="393" spans="1:13">
      <c r="A393" t="s">
        <v>146</v>
      </c>
      <c r="B393" t="s">
        <v>147</v>
      </c>
      <c r="C393" t="s">
        <v>605</v>
      </c>
      <c r="D393">
        <v>523</v>
      </c>
      <c r="E393" s="26">
        <v>0.12119213</v>
      </c>
      <c r="F393" t="s">
        <v>152</v>
      </c>
      <c r="G393">
        <v>1.0201100000000001</v>
      </c>
      <c r="H393" t="s">
        <v>153</v>
      </c>
      <c r="I393" t="s">
        <v>154</v>
      </c>
      <c r="J393">
        <v>11.396000000000001</v>
      </c>
      <c r="K393" t="s">
        <v>153</v>
      </c>
      <c r="L393" t="s">
        <v>149</v>
      </c>
      <c r="M393" t="s">
        <v>149</v>
      </c>
    </row>
    <row r="394" spans="1:13">
      <c r="A394" t="s">
        <v>146</v>
      </c>
      <c r="B394" t="s">
        <v>147</v>
      </c>
      <c r="C394" t="s">
        <v>606</v>
      </c>
      <c r="D394">
        <v>524</v>
      </c>
      <c r="E394" s="26">
        <v>0.12535879599999999</v>
      </c>
      <c r="F394" t="s">
        <v>152</v>
      </c>
      <c r="G394">
        <v>0.50326000000000004</v>
      </c>
      <c r="H394" t="s">
        <v>153</v>
      </c>
      <c r="I394" t="s">
        <v>154</v>
      </c>
      <c r="J394">
        <v>31.28</v>
      </c>
      <c r="K394" t="s">
        <v>153</v>
      </c>
      <c r="L394" t="s">
        <v>149</v>
      </c>
      <c r="M394" t="s">
        <v>149</v>
      </c>
    </row>
    <row r="395" spans="1:13">
      <c r="A395" t="s">
        <v>146</v>
      </c>
      <c r="B395" t="s">
        <v>147</v>
      </c>
      <c r="C395" t="s">
        <v>607</v>
      </c>
      <c r="D395">
        <v>525</v>
      </c>
      <c r="E395" s="26">
        <v>0.12605324100000001</v>
      </c>
      <c r="F395" t="s">
        <v>152</v>
      </c>
      <c r="G395">
        <v>1.89523</v>
      </c>
      <c r="H395" t="s">
        <v>153</v>
      </c>
      <c r="I395" t="s">
        <v>154</v>
      </c>
      <c r="J395">
        <v>18.617999999999999</v>
      </c>
      <c r="K395" t="s">
        <v>153</v>
      </c>
      <c r="L395" t="s">
        <v>149</v>
      </c>
      <c r="M395" t="s">
        <v>149</v>
      </c>
    </row>
    <row r="396" spans="1:13">
      <c r="A396" t="s">
        <v>146</v>
      </c>
      <c r="B396" t="s">
        <v>147</v>
      </c>
      <c r="C396" t="s">
        <v>608</v>
      </c>
      <c r="D396">
        <v>526</v>
      </c>
      <c r="E396" s="26">
        <v>0.123159722</v>
      </c>
      <c r="F396" t="s">
        <v>152</v>
      </c>
      <c r="G396">
        <v>1.3740000000000001</v>
      </c>
      <c r="H396" t="s">
        <v>153</v>
      </c>
      <c r="I396" t="s">
        <v>154</v>
      </c>
      <c r="J396">
        <v>3.3069999999999999</v>
      </c>
      <c r="K396" t="s">
        <v>153</v>
      </c>
      <c r="L396" t="s">
        <v>149</v>
      </c>
      <c r="M396" t="s">
        <v>149</v>
      </c>
    </row>
    <row r="397" spans="1:13">
      <c r="A397" t="s">
        <v>146</v>
      </c>
      <c r="B397" t="s">
        <v>147</v>
      </c>
      <c r="C397" t="s">
        <v>609</v>
      </c>
      <c r="D397">
        <v>527</v>
      </c>
      <c r="E397" t="s">
        <v>610</v>
      </c>
      <c r="F397" t="s">
        <v>152</v>
      </c>
      <c r="G397">
        <v>0.66268000000000005</v>
      </c>
      <c r="H397" t="s">
        <v>153</v>
      </c>
      <c r="I397" t="s">
        <v>154</v>
      </c>
      <c r="J397">
        <v>18.315000000000001</v>
      </c>
      <c r="K397" t="s">
        <v>153</v>
      </c>
      <c r="L397" t="s">
        <v>149</v>
      </c>
      <c r="M397" t="s">
        <v>149</v>
      </c>
    </row>
    <row r="398" spans="1:13">
      <c r="A398" t="s">
        <v>146</v>
      </c>
      <c r="B398" t="s">
        <v>147</v>
      </c>
      <c r="C398" t="s">
        <v>611</v>
      </c>
      <c r="D398">
        <v>528</v>
      </c>
      <c r="E398" s="26">
        <v>0.12501157399999999</v>
      </c>
      <c r="F398" t="s">
        <v>152</v>
      </c>
      <c r="G398">
        <v>1.90022</v>
      </c>
      <c r="H398" t="s">
        <v>153</v>
      </c>
      <c r="I398" t="s">
        <v>154</v>
      </c>
      <c r="J398">
        <v>17.295999999999999</v>
      </c>
      <c r="K398" t="s">
        <v>153</v>
      </c>
      <c r="L398" t="s">
        <v>149</v>
      </c>
      <c r="M398" t="s">
        <v>149</v>
      </c>
    </row>
    <row r="399" spans="1:13">
      <c r="A399" t="s">
        <v>146</v>
      </c>
      <c r="B399" t="s">
        <v>147</v>
      </c>
      <c r="C399" t="s">
        <v>612</v>
      </c>
      <c r="D399">
        <v>529</v>
      </c>
      <c r="E399" s="26">
        <v>0.128136574</v>
      </c>
      <c r="F399" t="s">
        <v>152</v>
      </c>
      <c r="G399">
        <v>1.42971</v>
      </c>
      <c r="H399" t="s">
        <v>153</v>
      </c>
      <c r="I399" t="s">
        <v>154</v>
      </c>
      <c r="J399">
        <v>4.8559999999999999</v>
      </c>
      <c r="K399" t="s">
        <v>153</v>
      </c>
      <c r="L399" t="s">
        <v>149</v>
      </c>
      <c r="M399" t="s">
        <v>149</v>
      </c>
    </row>
    <row r="400" spans="1:13">
      <c r="A400" t="s">
        <v>146</v>
      </c>
      <c r="B400" t="s">
        <v>147</v>
      </c>
      <c r="C400" t="s">
        <v>613</v>
      </c>
      <c r="D400">
        <v>530</v>
      </c>
      <c r="E400" s="26">
        <v>0.12767361099999999</v>
      </c>
      <c r="F400" t="s">
        <v>152</v>
      </c>
      <c r="G400">
        <v>0.52724000000000004</v>
      </c>
      <c r="H400" t="s">
        <v>153</v>
      </c>
      <c r="I400" t="s">
        <v>154</v>
      </c>
      <c r="J400">
        <v>21.091000000000001</v>
      </c>
      <c r="K400" t="s">
        <v>153</v>
      </c>
      <c r="L400" t="s">
        <v>149</v>
      </c>
      <c r="M400" t="s">
        <v>149</v>
      </c>
    </row>
    <row r="401" spans="1:13">
      <c r="A401" t="s">
        <v>146</v>
      </c>
      <c r="B401" t="s">
        <v>147</v>
      </c>
      <c r="C401" t="s">
        <v>614</v>
      </c>
      <c r="D401">
        <v>531</v>
      </c>
      <c r="E401" s="26">
        <v>0.12964120400000001</v>
      </c>
      <c r="F401" t="s">
        <v>152</v>
      </c>
      <c r="G401">
        <v>1.8758999999999999</v>
      </c>
      <c r="H401" t="s">
        <v>153</v>
      </c>
      <c r="I401" t="s">
        <v>154</v>
      </c>
      <c r="J401">
        <v>17.849</v>
      </c>
      <c r="K401" t="s">
        <v>153</v>
      </c>
      <c r="L401" t="s">
        <v>149</v>
      </c>
      <c r="M401" t="s">
        <v>149</v>
      </c>
    </row>
    <row r="402" spans="1:13">
      <c r="A402" t="s">
        <v>146</v>
      </c>
      <c r="B402" t="s">
        <v>147</v>
      </c>
      <c r="C402" t="s">
        <v>615</v>
      </c>
      <c r="D402">
        <v>532</v>
      </c>
      <c r="E402" s="26">
        <v>0.12987268499999999</v>
      </c>
      <c r="F402" t="s">
        <v>152</v>
      </c>
      <c r="G402">
        <v>0.10693999999999999</v>
      </c>
      <c r="H402" t="s">
        <v>153</v>
      </c>
      <c r="I402" t="s">
        <v>154</v>
      </c>
      <c r="J402">
        <v>31.94</v>
      </c>
      <c r="K402" t="s">
        <v>153</v>
      </c>
      <c r="L402" t="s">
        <v>149</v>
      </c>
      <c r="M402" t="s">
        <v>149</v>
      </c>
    </row>
    <row r="403" spans="1:13">
      <c r="A403" t="s">
        <v>146</v>
      </c>
      <c r="B403" t="s">
        <v>147</v>
      </c>
      <c r="C403" t="s">
        <v>616</v>
      </c>
      <c r="D403">
        <v>533</v>
      </c>
      <c r="E403" s="26">
        <v>0.12883101899999999</v>
      </c>
      <c r="F403" t="s">
        <v>152</v>
      </c>
      <c r="G403">
        <v>1.8301400000000001</v>
      </c>
      <c r="H403" t="s">
        <v>153</v>
      </c>
      <c r="I403" t="s">
        <v>154</v>
      </c>
      <c r="J403">
        <v>17.483000000000001</v>
      </c>
      <c r="K403" t="s">
        <v>153</v>
      </c>
      <c r="L403" t="s">
        <v>149</v>
      </c>
      <c r="M403" t="s">
        <v>149</v>
      </c>
    </row>
    <row r="404" spans="1:13">
      <c r="A404" t="s">
        <v>146</v>
      </c>
      <c r="B404" t="s">
        <v>147</v>
      </c>
      <c r="C404" t="s">
        <v>617</v>
      </c>
      <c r="D404">
        <v>534</v>
      </c>
      <c r="E404" s="26">
        <v>0.13103009299999999</v>
      </c>
      <c r="F404" t="s">
        <v>152</v>
      </c>
      <c r="G404">
        <v>1.49135</v>
      </c>
      <c r="H404" t="s">
        <v>153</v>
      </c>
      <c r="I404" t="s">
        <v>154</v>
      </c>
      <c r="J404">
        <v>7.6210000000000004</v>
      </c>
      <c r="K404" t="s">
        <v>153</v>
      </c>
      <c r="L404" t="s">
        <v>149</v>
      </c>
      <c r="M404" t="s">
        <v>149</v>
      </c>
    </row>
    <row r="405" spans="1:13">
      <c r="A405" t="s">
        <v>146</v>
      </c>
      <c r="B405" t="s">
        <v>147</v>
      </c>
      <c r="C405" t="s">
        <v>618</v>
      </c>
      <c r="D405">
        <v>535</v>
      </c>
      <c r="E405" t="s">
        <v>619</v>
      </c>
      <c r="F405" t="s">
        <v>152</v>
      </c>
      <c r="G405">
        <v>0.79774999999999996</v>
      </c>
      <c r="H405" t="s">
        <v>153</v>
      </c>
      <c r="I405" t="s">
        <v>154</v>
      </c>
      <c r="J405">
        <v>12.805999999999999</v>
      </c>
      <c r="K405" t="s">
        <v>153</v>
      </c>
      <c r="L405" t="s">
        <v>149</v>
      </c>
      <c r="M405" t="s">
        <v>149</v>
      </c>
    </row>
    <row r="406" spans="1:13">
      <c r="A406" t="s">
        <v>146</v>
      </c>
      <c r="B406" t="s">
        <v>147</v>
      </c>
      <c r="C406" t="s">
        <v>620</v>
      </c>
      <c r="D406">
        <v>536</v>
      </c>
      <c r="E406" s="26">
        <v>0.131724537</v>
      </c>
      <c r="F406" t="s">
        <v>152</v>
      </c>
      <c r="G406">
        <v>0.10623</v>
      </c>
      <c r="H406" t="s">
        <v>153</v>
      </c>
      <c r="I406" t="s">
        <v>154</v>
      </c>
      <c r="J406">
        <v>32.808999999999997</v>
      </c>
      <c r="K406" t="s">
        <v>153</v>
      </c>
      <c r="L406" t="s">
        <v>149</v>
      </c>
      <c r="M406" t="s">
        <v>149</v>
      </c>
    </row>
    <row r="407" spans="1:13">
      <c r="A407" t="s">
        <v>146</v>
      </c>
      <c r="B407" t="s">
        <v>147</v>
      </c>
      <c r="C407" t="s">
        <v>621</v>
      </c>
      <c r="D407">
        <v>537</v>
      </c>
      <c r="E407" s="26">
        <v>0.136238426</v>
      </c>
      <c r="F407" t="s">
        <v>152</v>
      </c>
      <c r="G407">
        <v>1.8622099999999999</v>
      </c>
      <c r="H407" t="s">
        <v>153</v>
      </c>
      <c r="I407" t="s">
        <v>154</v>
      </c>
      <c r="J407">
        <v>16.71</v>
      </c>
      <c r="K407" t="s">
        <v>153</v>
      </c>
      <c r="L407" t="s">
        <v>149</v>
      </c>
      <c r="M407" t="s">
        <v>149</v>
      </c>
    </row>
    <row r="408" spans="1:13">
      <c r="A408" t="s">
        <v>146</v>
      </c>
      <c r="B408" t="s">
        <v>147</v>
      </c>
      <c r="C408" t="s">
        <v>622</v>
      </c>
      <c r="D408">
        <v>538</v>
      </c>
      <c r="E408" t="s">
        <v>623</v>
      </c>
      <c r="F408" t="s">
        <v>152</v>
      </c>
      <c r="G408">
        <v>1.7333700000000001</v>
      </c>
      <c r="H408" t="s">
        <v>153</v>
      </c>
      <c r="I408" t="s">
        <v>154</v>
      </c>
      <c r="J408">
        <v>12.914</v>
      </c>
      <c r="K408" t="s">
        <v>153</v>
      </c>
      <c r="L408" t="s">
        <v>149</v>
      </c>
      <c r="M408" t="s">
        <v>149</v>
      </c>
    </row>
    <row r="409" spans="1:13">
      <c r="A409" t="s">
        <v>146</v>
      </c>
      <c r="B409" t="s">
        <v>147</v>
      </c>
      <c r="C409" t="s">
        <v>624</v>
      </c>
      <c r="D409">
        <v>539</v>
      </c>
      <c r="E409" s="26">
        <v>0.13704861099999999</v>
      </c>
      <c r="F409" t="s">
        <v>152</v>
      </c>
      <c r="G409">
        <v>1.1825600000000001</v>
      </c>
      <c r="H409" t="s">
        <v>153</v>
      </c>
      <c r="I409" t="s">
        <v>154</v>
      </c>
      <c r="J409">
        <v>3.8730000000000002</v>
      </c>
      <c r="K409" t="s">
        <v>153</v>
      </c>
      <c r="L409" t="s">
        <v>149</v>
      </c>
      <c r="M409" t="s">
        <v>149</v>
      </c>
    </row>
    <row r="410" spans="1:13">
      <c r="A410" t="s">
        <v>146</v>
      </c>
      <c r="B410" t="s">
        <v>147</v>
      </c>
      <c r="C410" t="s">
        <v>625</v>
      </c>
      <c r="D410">
        <v>540</v>
      </c>
      <c r="E410" s="26">
        <v>0.135428241</v>
      </c>
      <c r="F410" t="s">
        <v>152</v>
      </c>
      <c r="G410">
        <v>0.49186999999999997</v>
      </c>
      <c r="H410" t="s">
        <v>153</v>
      </c>
      <c r="I410" t="s">
        <v>154</v>
      </c>
      <c r="J410">
        <v>23.492999999999999</v>
      </c>
      <c r="K410" t="s">
        <v>153</v>
      </c>
      <c r="L410" t="s">
        <v>149</v>
      </c>
      <c r="M410" t="s">
        <v>149</v>
      </c>
    </row>
    <row r="411" spans="1:13">
      <c r="A411" t="s">
        <v>146</v>
      </c>
      <c r="B411" t="s">
        <v>147</v>
      </c>
      <c r="C411" t="s">
        <v>626</v>
      </c>
      <c r="D411">
        <v>541</v>
      </c>
      <c r="E411" s="26">
        <v>0.13832175899999999</v>
      </c>
      <c r="F411" t="s">
        <v>152</v>
      </c>
      <c r="G411">
        <v>1.8601700000000001</v>
      </c>
      <c r="H411" t="s">
        <v>153</v>
      </c>
      <c r="I411" t="s">
        <v>154</v>
      </c>
      <c r="J411">
        <v>15.795</v>
      </c>
      <c r="K411" t="s">
        <v>153</v>
      </c>
      <c r="L411" t="s">
        <v>149</v>
      </c>
      <c r="M411" t="s">
        <v>149</v>
      </c>
    </row>
    <row r="412" spans="1:13">
      <c r="A412" t="s">
        <v>146</v>
      </c>
      <c r="B412" t="s">
        <v>147</v>
      </c>
      <c r="C412" t="s">
        <v>627</v>
      </c>
      <c r="D412">
        <v>542</v>
      </c>
      <c r="E412" s="26">
        <v>0.136238426</v>
      </c>
      <c r="F412" t="s">
        <v>152</v>
      </c>
      <c r="G412">
        <v>1.13642</v>
      </c>
      <c r="H412" t="s">
        <v>153</v>
      </c>
      <c r="I412" t="s">
        <v>154</v>
      </c>
      <c r="J412">
        <v>5.6630000000000003</v>
      </c>
      <c r="K412" t="s">
        <v>153</v>
      </c>
      <c r="L412" t="s">
        <v>149</v>
      </c>
      <c r="M412" t="s">
        <v>149</v>
      </c>
    </row>
    <row r="413" spans="1:13">
      <c r="A413" t="s">
        <v>146</v>
      </c>
      <c r="B413" t="s">
        <v>147</v>
      </c>
      <c r="C413" t="s">
        <v>628</v>
      </c>
      <c r="D413">
        <v>543</v>
      </c>
      <c r="E413" s="26">
        <v>0.140173611</v>
      </c>
      <c r="F413" t="s">
        <v>152</v>
      </c>
      <c r="G413">
        <v>0.51970000000000005</v>
      </c>
      <c r="H413" t="s">
        <v>153</v>
      </c>
      <c r="I413" t="s">
        <v>154</v>
      </c>
      <c r="J413">
        <v>25.393000000000001</v>
      </c>
      <c r="K413" t="s">
        <v>153</v>
      </c>
      <c r="L413" t="s">
        <v>149</v>
      </c>
      <c r="M413" t="s">
        <v>149</v>
      </c>
    </row>
    <row r="414" spans="1:13">
      <c r="A414" t="s">
        <v>146</v>
      </c>
      <c r="B414" t="s">
        <v>147</v>
      </c>
      <c r="C414" t="s">
        <v>629</v>
      </c>
      <c r="D414">
        <v>544</v>
      </c>
      <c r="E414" t="s">
        <v>630</v>
      </c>
      <c r="F414" t="s">
        <v>152</v>
      </c>
      <c r="G414">
        <v>1.87859</v>
      </c>
      <c r="H414" t="s">
        <v>153</v>
      </c>
      <c r="I414" t="s">
        <v>154</v>
      </c>
      <c r="J414">
        <v>22.132000000000001</v>
      </c>
      <c r="K414" t="s">
        <v>153</v>
      </c>
      <c r="L414" t="s">
        <v>149</v>
      </c>
      <c r="M414" t="s">
        <v>149</v>
      </c>
    </row>
    <row r="415" spans="1:13">
      <c r="A415" t="s">
        <v>146</v>
      </c>
      <c r="B415" t="s">
        <v>147</v>
      </c>
      <c r="C415" t="s">
        <v>631</v>
      </c>
      <c r="D415">
        <v>545</v>
      </c>
      <c r="E415" s="26">
        <v>0.141099537</v>
      </c>
      <c r="F415" t="s">
        <v>152</v>
      </c>
      <c r="G415">
        <v>1.3373200000000001</v>
      </c>
      <c r="H415" t="s">
        <v>153</v>
      </c>
      <c r="I415" t="s">
        <v>154</v>
      </c>
      <c r="J415">
        <v>2.7970000000000002</v>
      </c>
      <c r="K415" t="s">
        <v>153</v>
      </c>
      <c r="L415" t="s">
        <v>149</v>
      </c>
      <c r="M415" t="s">
        <v>149</v>
      </c>
    </row>
    <row r="416" spans="1:13">
      <c r="A416" t="s">
        <v>146</v>
      </c>
      <c r="B416" t="s">
        <v>147</v>
      </c>
      <c r="C416" t="s">
        <v>632</v>
      </c>
      <c r="D416">
        <v>546</v>
      </c>
      <c r="E416" s="26">
        <v>0.13913194400000001</v>
      </c>
      <c r="F416" t="s">
        <v>152</v>
      </c>
      <c r="G416">
        <v>0.87773000000000001</v>
      </c>
      <c r="H416" t="s">
        <v>153</v>
      </c>
      <c r="I416" t="s">
        <v>154</v>
      </c>
      <c r="J416">
        <v>18.010999999999999</v>
      </c>
      <c r="K416" t="s">
        <v>153</v>
      </c>
      <c r="L416" t="s">
        <v>149</v>
      </c>
      <c r="M416" t="s">
        <v>149</v>
      </c>
    </row>
    <row r="417" spans="1:13">
      <c r="A417" t="s">
        <v>146</v>
      </c>
      <c r="B417" t="s">
        <v>147</v>
      </c>
      <c r="C417" t="s">
        <v>633</v>
      </c>
      <c r="D417">
        <v>547</v>
      </c>
      <c r="E417" s="26">
        <v>0.14075231499999999</v>
      </c>
      <c r="F417" t="s">
        <v>152</v>
      </c>
      <c r="G417">
        <v>1.56379</v>
      </c>
      <c r="H417" t="s">
        <v>153</v>
      </c>
      <c r="I417" t="s">
        <v>154</v>
      </c>
      <c r="J417">
        <v>14.771000000000001</v>
      </c>
      <c r="K417" t="s">
        <v>153</v>
      </c>
      <c r="L417" t="s">
        <v>149</v>
      </c>
      <c r="M417" t="s">
        <v>149</v>
      </c>
    </row>
    <row r="418" spans="1:13">
      <c r="A418" t="s">
        <v>146</v>
      </c>
      <c r="B418" t="s">
        <v>147</v>
      </c>
      <c r="C418" t="s">
        <v>634</v>
      </c>
      <c r="D418">
        <v>548</v>
      </c>
      <c r="E418" s="26">
        <v>0.13959490699999999</v>
      </c>
      <c r="F418" t="s">
        <v>152</v>
      </c>
      <c r="G418">
        <v>1.1776599999999999</v>
      </c>
      <c r="H418" t="s">
        <v>153</v>
      </c>
      <c r="I418" t="s">
        <v>154</v>
      </c>
      <c r="J418">
        <v>5.6479999999999997</v>
      </c>
      <c r="K418" t="s">
        <v>153</v>
      </c>
      <c r="L418" t="s">
        <v>149</v>
      </c>
      <c r="M418" t="s">
        <v>149</v>
      </c>
    </row>
    <row r="419" spans="1:13">
      <c r="A419" t="s">
        <v>146</v>
      </c>
      <c r="B419" t="s">
        <v>147</v>
      </c>
      <c r="C419" t="s">
        <v>635</v>
      </c>
      <c r="D419">
        <v>549</v>
      </c>
      <c r="E419" s="26">
        <v>0.143761574</v>
      </c>
      <c r="F419" t="s">
        <v>152</v>
      </c>
      <c r="G419">
        <v>0.87944</v>
      </c>
      <c r="H419" t="s">
        <v>153</v>
      </c>
      <c r="I419" t="s">
        <v>154</v>
      </c>
      <c r="J419">
        <v>25.428000000000001</v>
      </c>
      <c r="K419" t="s">
        <v>153</v>
      </c>
      <c r="L419" t="s">
        <v>149</v>
      </c>
      <c r="M419" t="s">
        <v>149</v>
      </c>
    </row>
    <row r="420" spans="1:13">
      <c r="A420" t="s">
        <v>146</v>
      </c>
      <c r="B420" t="s">
        <v>147</v>
      </c>
      <c r="C420" t="s">
        <v>636</v>
      </c>
      <c r="D420">
        <v>550</v>
      </c>
      <c r="E420" s="26">
        <v>0.14271990700000001</v>
      </c>
      <c r="F420" t="s">
        <v>152</v>
      </c>
      <c r="G420">
        <v>1.61764</v>
      </c>
      <c r="H420" t="s">
        <v>153</v>
      </c>
      <c r="I420" t="s">
        <v>154</v>
      </c>
      <c r="J420">
        <v>32.186</v>
      </c>
      <c r="K420" t="s">
        <v>153</v>
      </c>
      <c r="L420" t="s">
        <v>149</v>
      </c>
      <c r="M420" t="s">
        <v>149</v>
      </c>
    </row>
    <row r="421" spans="1:13">
      <c r="A421" t="s">
        <v>146</v>
      </c>
      <c r="B421" t="s">
        <v>147</v>
      </c>
      <c r="C421" t="s">
        <v>637</v>
      </c>
      <c r="D421">
        <v>551</v>
      </c>
      <c r="E421" t="s">
        <v>638</v>
      </c>
      <c r="F421" t="s">
        <v>152</v>
      </c>
      <c r="G421">
        <v>1.37835</v>
      </c>
      <c r="H421" t="s">
        <v>153</v>
      </c>
      <c r="I421" t="s">
        <v>154</v>
      </c>
      <c r="J421">
        <v>12.295</v>
      </c>
      <c r="K421" t="s">
        <v>153</v>
      </c>
      <c r="L421" t="s">
        <v>149</v>
      </c>
      <c r="M421" t="s">
        <v>149</v>
      </c>
    </row>
    <row r="422" spans="1:13">
      <c r="A422" t="s">
        <v>146</v>
      </c>
      <c r="B422" t="s">
        <v>147</v>
      </c>
      <c r="C422" t="s">
        <v>639</v>
      </c>
      <c r="D422">
        <v>552</v>
      </c>
      <c r="E422" s="26">
        <v>0.14457175899999999</v>
      </c>
      <c r="F422" t="s">
        <v>152</v>
      </c>
      <c r="G422">
        <v>1.2054</v>
      </c>
      <c r="H422" t="s">
        <v>153</v>
      </c>
      <c r="I422" t="s">
        <v>154</v>
      </c>
      <c r="J422">
        <v>10.759</v>
      </c>
      <c r="K422" t="s">
        <v>153</v>
      </c>
      <c r="L422" t="s">
        <v>149</v>
      </c>
      <c r="M422" t="s">
        <v>149</v>
      </c>
    </row>
    <row r="423" spans="1:13">
      <c r="A423" t="s">
        <v>146</v>
      </c>
      <c r="B423" t="s">
        <v>147</v>
      </c>
      <c r="C423" t="s">
        <v>640</v>
      </c>
      <c r="D423">
        <v>553</v>
      </c>
      <c r="E423" s="26">
        <v>0.14167824100000001</v>
      </c>
      <c r="F423" t="s">
        <v>152</v>
      </c>
      <c r="G423">
        <v>1.13907</v>
      </c>
      <c r="H423" t="s">
        <v>153</v>
      </c>
      <c r="I423" t="s">
        <v>154</v>
      </c>
      <c r="J423">
        <v>24.408999999999999</v>
      </c>
      <c r="K423" t="s">
        <v>153</v>
      </c>
      <c r="L423" t="s">
        <v>149</v>
      </c>
      <c r="M423" t="s">
        <v>149</v>
      </c>
    </row>
    <row r="424" spans="1:13">
      <c r="A424" t="s">
        <v>146</v>
      </c>
      <c r="B424" t="s">
        <v>147</v>
      </c>
      <c r="C424" t="s">
        <v>641</v>
      </c>
      <c r="D424">
        <v>554</v>
      </c>
      <c r="E424" s="26">
        <v>0.1446875</v>
      </c>
      <c r="F424" t="s">
        <v>152</v>
      </c>
      <c r="G424">
        <v>1.43712</v>
      </c>
      <c r="H424" t="s">
        <v>153</v>
      </c>
      <c r="I424" t="s">
        <v>154</v>
      </c>
      <c r="J424">
        <v>35.265999999999998</v>
      </c>
      <c r="K424" t="s">
        <v>153</v>
      </c>
      <c r="L424" t="s">
        <v>149</v>
      </c>
      <c r="M424" t="s">
        <v>149</v>
      </c>
    </row>
    <row r="425" spans="1:13">
      <c r="A425" t="s">
        <v>146</v>
      </c>
      <c r="B425" t="s">
        <v>147</v>
      </c>
      <c r="C425" t="s">
        <v>642</v>
      </c>
      <c r="D425">
        <v>555</v>
      </c>
      <c r="E425" s="26">
        <v>0.14572916699999999</v>
      </c>
      <c r="F425" t="s">
        <v>152</v>
      </c>
      <c r="G425">
        <v>1.2684200000000001</v>
      </c>
      <c r="H425" t="s">
        <v>153</v>
      </c>
      <c r="I425" t="s">
        <v>154</v>
      </c>
      <c r="J425">
        <v>5.66</v>
      </c>
      <c r="K425" t="s">
        <v>153</v>
      </c>
      <c r="L425" t="s">
        <v>149</v>
      </c>
      <c r="M425" t="s">
        <v>149</v>
      </c>
    </row>
    <row r="426" spans="1:13">
      <c r="A426" t="s">
        <v>146</v>
      </c>
      <c r="B426" t="s">
        <v>147</v>
      </c>
      <c r="C426" t="s">
        <v>643</v>
      </c>
      <c r="D426">
        <v>556</v>
      </c>
      <c r="E426" s="26">
        <v>0.143530093</v>
      </c>
      <c r="F426" t="s">
        <v>152</v>
      </c>
      <c r="G426">
        <v>1.1637599999999999</v>
      </c>
      <c r="H426" t="s">
        <v>153</v>
      </c>
      <c r="I426" t="s">
        <v>154</v>
      </c>
      <c r="J426">
        <v>14.705</v>
      </c>
      <c r="K426" t="s">
        <v>153</v>
      </c>
      <c r="L426" t="s">
        <v>149</v>
      </c>
      <c r="M426" t="s">
        <v>149</v>
      </c>
    </row>
    <row r="427" spans="1:13">
      <c r="A427" t="s">
        <v>146</v>
      </c>
      <c r="B427" t="s">
        <v>147</v>
      </c>
      <c r="C427" t="s">
        <v>644</v>
      </c>
      <c r="D427">
        <v>557</v>
      </c>
      <c r="E427" s="26">
        <v>0.14769675900000001</v>
      </c>
      <c r="F427" t="s">
        <v>152</v>
      </c>
      <c r="G427">
        <v>1.0687800000000001</v>
      </c>
      <c r="H427" t="s">
        <v>153</v>
      </c>
      <c r="I427" t="s">
        <v>154</v>
      </c>
      <c r="J427">
        <v>34.58</v>
      </c>
      <c r="K427" t="s">
        <v>153</v>
      </c>
      <c r="L427" t="s">
        <v>149</v>
      </c>
      <c r="M427" t="s">
        <v>149</v>
      </c>
    </row>
    <row r="428" spans="1:13">
      <c r="A428" t="s">
        <v>146</v>
      </c>
      <c r="B428" t="s">
        <v>147</v>
      </c>
      <c r="C428" t="s">
        <v>645</v>
      </c>
      <c r="D428">
        <v>558</v>
      </c>
      <c r="E428" s="26">
        <v>0.14526620400000001</v>
      </c>
      <c r="F428" t="s">
        <v>152</v>
      </c>
      <c r="G428">
        <v>1.4134199999999999</v>
      </c>
      <c r="H428" t="s">
        <v>153</v>
      </c>
      <c r="I428" t="s">
        <v>154</v>
      </c>
      <c r="J428">
        <v>32.941000000000003</v>
      </c>
      <c r="K428" t="s">
        <v>153</v>
      </c>
      <c r="L428" t="s">
        <v>149</v>
      </c>
      <c r="M428" t="s">
        <v>149</v>
      </c>
    </row>
    <row r="429" spans="1:13">
      <c r="A429" t="s">
        <v>146</v>
      </c>
      <c r="B429" t="s">
        <v>147</v>
      </c>
      <c r="C429" t="s">
        <v>646</v>
      </c>
      <c r="D429">
        <v>559</v>
      </c>
      <c r="E429" s="26">
        <v>0.14873842600000001</v>
      </c>
      <c r="F429" t="s">
        <v>152</v>
      </c>
      <c r="G429">
        <v>1.3260700000000001</v>
      </c>
      <c r="H429" t="s">
        <v>153</v>
      </c>
      <c r="I429" t="s">
        <v>154</v>
      </c>
      <c r="J429">
        <v>16.844000000000001</v>
      </c>
      <c r="K429" t="s">
        <v>153</v>
      </c>
      <c r="L429" t="s">
        <v>149</v>
      </c>
      <c r="M429" t="s">
        <v>149</v>
      </c>
    </row>
    <row r="430" spans="1:13">
      <c r="A430" t="s">
        <v>146</v>
      </c>
      <c r="B430" t="s">
        <v>147</v>
      </c>
      <c r="C430" t="s">
        <v>647</v>
      </c>
      <c r="D430">
        <v>560</v>
      </c>
      <c r="E430" s="26">
        <v>0.147118056</v>
      </c>
      <c r="F430" t="s">
        <v>152</v>
      </c>
      <c r="G430">
        <v>1.26118</v>
      </c>
      <c r="H430" t="s">
        <v>153</v>
      </c>
      <c r="I430" t="s">
        <v>154</v>
      </c>
      <c r="J430">
        <v>3.5390000000000001</v>
      </c>
      <c r="K430" t="s">
        <v>153</v>
      </c>
      <c r="L430" t="s">
        <v>149</v>
      </c>
      <c r="M430" t="s">
        <v>149</v>
      </c>
    </row>
    <row r="431" spans="1:13">
      <c r="A431" t="s">
        <v>146</v>
      </c>
      <c r="B431" t="s">
        <v>147</v>
      </c>
      <c r="C431" t="s">
        <v>648</v>
      </c>
      <c r="D431">
        <v>561</v>
      </c>
      <c r="E431" s="26">
        <v>0.15128472200000001</v>
      </c>
      <c r="F431" t="s">
        <v>152</v>
      </c>
      <c r="G431">
        <v>1.16184</v>
      </c>
      <c r="H431" t="s">
        <v>153</v>
      </c>
      <c r="I431" t="s">
        <v>154</v>
      </c>
      <c r="J431">
        <v>17.024999999999999</v>
      </c>
      <c r="K431" t="s">
        <v>153</v>
      </c>
      <c r="L431" t="s">
        <v>149</v>
      </c>
      <c r="M431" t="s">
        <v>149</v>
      </c>
    </row>
    <row r="432" spans="1:13">
      <c r="A432" t="s">
        <v>146</v>
      </c>
      <c r="B432" t="s">
        <v>147</v>
      </c>
      <c r="C432" t="s">
        <v>649</v>
      </c>
      <c r="D432">
        <v>562</v>
      </c>
      <c r="E432" s="26">
        <v>0.14908564799999999</v>
      </c>
      <c r="F432" t="s">
        <v>152</v>
      </c>
      <c r="G432">
        <v>1.05362</v>
      </c>
      <c r="H432" t="s">
        <v>153</v>
      </c>
      <c r="I432" t="s">
        <v>154</v>
      </c>
      <c r="J432">
        <v>36.799999999999997</v>
      </c>
      <c r="K432" t="s">
        <v>153</v>
      </c>
      <c r="L432" t="s">
        <v>149</v>
      </c>
      <c r="M432" t="s">
        <v>149</v>
      </c>
    </row>
    <row r="433" spans="1:13">
      <c r="A433" t="s">
        <v>146</v>
      </c>
      <c r="B433" t="s">
        <v>147</v>
      </c>
      <c r="C433" t="s">
        <v>650</v>
      </c>
      <c r="D433">
        <v>563</v>
      </c>
      <c r="E433" t="s">
        <v>651</v>
      </c>
      <c r="F433" t="s">
        <v>152</v>
      </c>
      <c r="G433">
        <v>1.4023600000000001</v>
      </c>
      <c r="H433" t="s">
        <v>153</v>
      </c>
      <c r="I433" t="s">
        <v>154</v>
      </c>
      <c r="J433">
        <v>31.309000000000001</v>
      </c>
      <c r="K433" t="s">
        <v>153</v>
      </c>
      <c r="L433" t="s">
        <v>149</v>
      </c>
      <c r="M433" t="s">
        <v>149</v>
      </c>
    </row>
    <row r="434" spans="1:13">
      <c r="A434" t="s">
        <v>146</v>
      </c>
      <c r="B434" t="s">
        <v>147</v>
      </c>
      <c r="C434" t="s">
        <v>652</v>
      </c>
      <c r="D434">
        <v>564</v>
      </c>
      <c r="E434" s="26">
        <v>0.150821759</v>
      </c>
      <c r="F434" t="s">
        <v>152</v>
      </c>
      <c r="G434">
        <v>1.3040499999999999</v>
      </c>
      <c r="H434" t="s">
        <v>153</v>
      </c>
      <c r="I434" t="s">
        <v>154</v>
      </c>
      <c r="J434">
        <v>11.462999999999999</v>
      </c>
      <c r="K434" t="s">
        <v>153</v>
      </c>
      <c r="L434" t="s">
        <v>149</v>
      </c>
      <c r="M434" t="s">
        <v>149</v>
      </c>
    </row>
    <row r="435" spans="1:13">
      <c r="A435" t="s">
        <v>146</v>
      </c>
      <c r="B435" t="s">
        <v>147</v>
      </c>
      <c r="C435" t="s">
        <v>653</v>
      </c>
      <c r="D435">
        <v>565</v>
      </c>
      <c r="E435" s="26">
        <v>0.14908564799999999</v>
      </c>
      <c r="F435" t="s">
        <v>152</v>
      </c>
      <c r="G435">
        <v>1.17998</v>
      </c>
      <c r="H435" t="s">
        <v>153</v>
      </c>
      <c r="I435" t="s">
        <v>154</v>
      </c>
      <c r="J435">
        <v>14.951000000000001</v>
      </c>
      <c r="K435" t="s">
        <v>153</v>
      </c>
      <c r="L435" t="s">
        <v>149</v>
      </c>
      <c r="M435" t="s">
        <v>149</v>
      </c>
    </row>
    <row r="436" spans="1:13">
      <c r="A436" t="s">
        <v>146</v>
      </c>
      <c r="B436" t="s">
        <v>147</v>
      </c>
      <c r="C436" t="s">
        <v>654</v>
      </c>
      <c r="D436">
        <v>566</v>
      </c>
      <c r="E436" s="26">
        <v>0.15255787000000001</v>
      </c>
      <c r="F436" t="s">
        <v>152</v>
      </c>
      <c r="G436">
        <v>1.1092900000000001</v>
      </c>
      <c r="H436" t="s">
        <v>153</v>
      </c>
      <c r="I436" t="s">
        <v>154</v>
      </c>
      <c r="J436">
        <v>28.593</v>
      </c>
      <c r="K436" t="s">
        <v>153</v>
      </c>
      <c r="L436" t="s">
        <v>149</v>
      </c>
      <c r="M436" t="s">
        <v>149</v>
      </c>
    </row>
    <row r="437" spans="1:13">
      <c r="A437" t="s">
        <v>146</v>
      </c>
      <c r="B437" t="s">
        <v>147</v>
      </c>
      <c r="C437" t="s">
        <v>655</v>
      </c>
      <c r="D437">
        <v>567</v>
      </c>
      <c r="E437" s="26">
        <v>0.14989583300000001</v>
      </c>
      <c r="F437" t="s">
        <v>152</v>
      </c>
      <c r="G437">
        <v>1.40829</v>
      </c>
      <c r="H437" t="s">
        <v>153</v>
      </c>
      <c r="I437" t="s">
        <v>154</v>
      </c>
      <c r="J437">
        <v>32.526000000000003</v>
      </c>
      <c r="K437" t="s">
        <v>153</v>
      </c>
      <c r="L437" t="s">
        <v>149</v>
      </c>
      <c r="M437" t="s">
        <v>149</v>
      </c>
    </row>
    <row r="438" spans="1:13">
      <c r="A438" t="s">
        <v>146</v>
      </c>
      <c r="B438" t="s">
        <v>147</v>
      </c>
      <c r="C438" t="s">
        <v>656</v>
      </c>
      <c r="D438">
        <v>568</v>
      </c>
      <c r="E438" s="26">
        <v>0.154293981</v>
      </c>
      <c r="F438" t="s">
        <v>152</v>
      </c>
      <c r="G438">
        <v>1.3102400000000001</v>
      </c>
      <c r="H438" t="s">
        <v>153</v>
      </c>
      <c r="I438" t="s">
        <v>154</v>
      </c>
      <c r="J438">
        <v>12.612</v>
      </c>
      <c r="K438" t="s">
        <v>153</v>
      </c>
      <c r="L438" t="s">
        <v>149</v>
      </c>
      <c r="M438" t="s">
        <v>149</v>
      </c>
    </row>
    <row r="439" spans="1:13">
      <c r="A439" t="s">
        <v>146</v>
      </c>
      <c r="B439" t="s">
        <v>147</v>
      </c>
      <c r="C439" t="s">
        <v>657</v>
      </c>
      <c r="D439">
        <v>569</v>
      </c>
      <c r="E439" s="26">
        <v>0.15302083299999999</v>
      </c>
      <c r="F439" t="s">
        <v>152</v>
      </c>
      <c r="G439">
        <v>1.1652</v>
      </c>
      <c r="H439" t="s">
        <v>153</v>
      </c>
      <c r="I439" t="s">
        <v>154</v>
      </c>
      <c r="J439">
        <v>13.69</v>
      </c>
      <c r="K439" t="s">
        <v>153</v>
      </c>
      <c r="L439" t="s">
        <v>149</v>
      </c>
      <c r="M439" t="s">
        <v>149</v>
      </c>
    </row>
    <row r="440" spans="1:13">
      <c r="A440" t="s">
        <v>146</v>
      </c>
      <c r="B440" t="s">
        <v>147</v>
      </c>
      <c r="C440" t="s">
        <v>658</v>
      </c>
      <c r="D440">
        <v>570</v>
      </c>
      <c r="E440" s="26">
        <v>0.15232638900000001</v>
      </c>
      <c r="F440" t="s">
        <v>152</v>
      </c>
      <c r="G440">
        <v>0.93938999999999995</v>
      </c>
      <c r="H440" t="s">
        <v>153</v>
      </c>
      <c r="I440" t="s">
        <v>154</v>
      </c>
      <c r="J440">
        <v>37.360999999999997</v>
      </c>
      <c r="K440" t="s">
        <v>153</v>
      </c>
      <c r="L440" t="s">
        <v>149</v>
      </c>
      <c r="M440" t="s">
        <v>149</v>
      </c>
    </row>
    <row r="441" spans="1:13">
      <c r="A441" t="s">
        <v>146</v>
      </c>
      <c r="B441" t="s">
        <v>147</v>
      </c>
      <c r="C441" t="s">
        <v>659</v>
      </c>
      <c r="D441">
        <v>571</v>
      </c>
      <c r="E441" t="s">
        <v>660</v>
      </c>
      <c r="F441" t="s">
        <v>152</v>
      </c>
      <c r="G441">
        <v>1.5667899999999999</v>
      </c>
      <c r="H441" t="s">
        <v>153</v>
      </c>
      <c r="I441" t="s">
        <v>154</v>
      </c>
      <c r="J441">
        <v>32.673999999999999</v>
      </c>
      <c r="K441" t="s">
        <v>153</v>
      </c>
      <c r="L441" t="s">
        <v>149</v>
      </c>
      <c r="M441" t="s">
        <v>149</v>
      </c>
    </row>
    <row r="442" spans="1:13">
      <c r="A442" t="s">
        <v>146</v>
      </c>
      <c r="B442" t="s">
        <v>147</v>
      </c>
      <c r="C442" t="s">
        <v>661</v>
      </c>
      <c r="D442">
        <v>572</v>
      </c>
      <c r="E442" s="26">
        <v>0.15626157399999999</v>
      </c>
      <c r="F442" t="s">
        <v>152</v>
      </c>
      <c r="G442">
        <v>1.4066700000000001</v>
      </c>
      <c r="H442" t="s">
        <v>153</v>
      </c>
      <c r="I442" t="s">
        <v>154</v>
      </c>
      <c r="J442">
        <v>16.565000000000001</v>
      </c>
      <c r="K442" t="s">
        <v>153</v>
      </c>
      <c r="L442" t="s">
        <v>149</v>
      </c>
      <c r="M442" t="s">
        <v>149</v>
      </c>
    </row>
    <row r="443" spans="1:13">
      <c r="A443" t="s">
        <v>146</v>
      </c>
      <c r="B443" t="s">
        <v>147</v>
      </c>
      <c r="C443" t="s">
        <v>662</v>
      </c>
      <c r="D443">
        <v>573</v>
      </c>
      <c r="E443" s="26">
        <v>0.15406249999999999</v>
      </c>
      <c r="F443" t="s">
        <v>152</v>
      </c>
      <c r="G443">
        <v>1.26919</v>
      </c>
      <c r="H443" t="s">
        <v>153</v>
      </c>
      <c r="I443" t="s">
        <v>154</v>
      </c>
      <c r="J443">
        <v>3.3460000000000001</v>
      </c>
      <c r="K443" t="s">
        <v>153</v>
      </c>
      <c r="L443" t="s">
        <v>149</v>
      </c>
      <c r="M443" t="s">
        <v>149</v>
      </c>
    </row>
    <row r="444" spans="1:13">
      <c r="A444" t="s">
        <v>146</v>
      </c>
      <c r="B444" t="s">
        <v>147</v>
      </c>
      <c r="C444" t="s">
        <v>663</v>
      </c>
      <c r="D444">
        <v>574</v>
      </c>
      <c r="E444" s="26">
        <v>0.15869212999999999</v>
      </c>
      <c r="F444" t="s">
        <v>152</v>
      </c>
      <c r="G444">
        <v>1.0687899999999999</v>
      </c>
      <c r="H444" t="s">
        <v>153</v>
      </c>
      <c r="I444" t="s">
        <v>154</v>
      </c>
      <c r="J444">
        <v>17.321000000000002</v>
      </c>
      <c r="K444" t="s">
        <v>153</v>
      </c>
      <c r="L444" t="s">
        <v>149</v>
      </c>
      <c r="M444" t="s">
        <v>149</v>
      </c>
    </row>
    <row r="445" spans="1:13">
      <c r="A445" t="s">
        <v>146</v>
      </c>
      <c r="B445" t="s">
        <v>147</v>
      </c>
      <c r="C445" t="s">
        <v>664</v>
      </c>
      <c r="D445">
        <v>575</v>
      </c>
      <c r="E445" s="26">
        <v>0.157997685</v>
      </c>
      <c r="F445" t="s">
        <v>152</v>
      </c>
      <c r="G445">
        <v>0.87365000000000004</v>
      </c>
      <c r="H445" t="s">
        <v>153</v>
      </c>
      <c r="I445" t="s">
        <v>154</v>
      </c>
      <c r="J445">
        <v>37.171999999999997</v>
      </c>
      <c r="K445" t="s">
        <v>153</v>
      </c>
      <c r="L445" t="s">
        <v>149</v>
      </c>
      <c r="M445" t="s">
        <v>149</v>
      </c>
    </row>
    <row r="446" spans="1:13">
      <c r="A446" t="s">
        <v>146</v>
      </c>
      <c r="B446" t="s">
        <v>147</v>
      </c>
      <c r="C446" t="s">
        <v>665</v>
      </c>
      <c r="D446">
        <v>576</v>
      </c>
      <c r="E446" s="26">
        <v>0.15973379600000001</v>
      </c>
      <c r="F446" t="s">
        <v>152</v>
      </c>
      <c r="G446">
        <v>0.97653000000000001</v>
      </c>
      <c r="H446" t="s">
        <v>153</v>
      </c>
      <c r="I446" t="s">
        <v>154</v>
      </c>
      <c r="J446">
        <v>28.016999999999999</v>
      </c>
      <c r="K446" t="s">
        <v>153</v>
      </c>
      <c r="L446" t="s">
        <v>149</v>
      </c>
      <c r="M446" t="s">
        <v>149</v>
      </c>
    </row>
    <row r="447" spans="1:13">
      <c r="A447" t="s">
        <v>146</v>
      </c>
      <c r="B447" t="s">
        <v>147</v>
      </c>
      <c r="C447" t="s">
        <v>666</v>
      </c>
      <c r="D447">
        <v>577</v>
      </c>
      <c r="E447" s="26">
        <v>0.15637731499999999</v>
      </c>
      <c r="F447" t="s">
        <v>152</v>
      </c>
      <c r="G447">
        <v>0.97711999999999999</v>
      </c>
      <c r="H447" t="s">
        <v>153</v>
      </c>
      <c r="I447" t="s">
        <v>154</v>
      </c>
      <c r="J447">
        <v>28.033000000000001</v>
      </c>
      <c r="K447" t="s">
        <v>153</v>
      </c>
      <c r="L447" t="s">
        <v>149</v>
      </c>
      <c r="M447" t="s">
        <v>149</v>
      </c>
    </row>
    <row r="448" spans="1:13">
      <c r="A448" t="s">
        <v>146</v>
      </c>
      <c r="B448" t="s">
        <v>147</v>
      </c>
      <c r="C448" t="s">
        <v>667</v>
      </c>
      <c r="D448">
        <v>578</v>
      </c>
      <c r="E448" s="26">
        <v>0.15996527799999999</v>
      </c>
      <c r="F448" t="s">
        <v>152</v>
      </c>
      <c r="G448">
        <v>1.17649</v>
      </c>
      <c r="H448" t="s">
        <v>153</v>
      </c>
      <c r="I448" t="s">
        <v>154</v>
      </c>
      <c r="J448">
        <v>8.2050000000000001</v>
      </c>
      <c r="K448" t="s">
        <v>153</v>
      </c>
      <c r="L448" t="s">
        <v>149</v>
      </c>
      <c r="M448" t="s">
        <v>149</v>
      </c>
    </row>
    <row r="449" spans="1:13">
      <c r="A449" t="s">
        <v>146</v>
      </c>
      <c r="B449" t="s">
        <v>147</v>
      </c>
      <c r="C449" t="s">
        <v>668</v>
      </c>
      <c r="D449">
        <v>579</v>
      </c>
      <c r="E449" t="s">
        <v>669</v>
      </c>
      <c r="F449" t="s">
        <v>152</v>
      </c>
      <c r="G449">
        <v>1.3763000000000001</v>
      </c>
      <c r="H449" t="s">
        <v>153</v>
      </c>
      <c r="I449" t="s">
        <v>154</v>
      </c>
      <c r="J449">
        <v>12.1</v>
      </c>
      <c r="K449" t="s">
        <v>153</v>
      </c>
      <c r="L449" t="s">
        <v>149</v>
      </c>
      <c r="M449" t="s">
        <v>149</v>
      </c>
    </row>
    <row r="450" spans="1:13">
      <c r="A450" t="s">
        <v>146</v>
      </c>
      <c r="B450" t="s">
        <v>147</v>
      </c>
      <c r="C450" t="s">
        <v>670</v>
      </c>
      <c r="D450">
        <v>580</v>
      </c>
      <c r="E450" s="26">
        <v>0.16204861100000001</v>
      </c>
      <c r="F450" t="s">
        <v>152</v>
      </c>
      <c r="G450">
        <v>1.5150999999999999</v>
      </c>
      <c r="H450" t="s">
        <v>153</v>
      </c>
      <c r="I450" t="s">
        <v>154</v>
      </c>
      <c r="J450">
        <v>25.765999999999998</v>
      </c>
      <c r="K450" t="s">
        <v>153</v>
      </c>
      <c r="L450" t="s">
        <v>149</v>
      </c>
      <c r="M450" t="s">
        <v>149</v>
      </c>
    </row>
    <row r="451" spans="1:13">
      <c r="A451" t="s">
        <v>146</v>
      </c>
      <c r="B451" t="s">
        <v>147</v>
      </c>
      <c r="C451" t="s">
        <v>671</v>
      </c>
      <c r="D451">
        <v>581</v>
      </c>
      <c r="E451" s="26">
        <v>0.160659722</v>
      </c>
      <c r="F451" t="s">
        <v>152</v>
      </c>
      <c r="G451">
        <v>0.93642999999999998</v>
      </c>
      <c r="H451" t="s">
        <v>153</v>
      </c>
      <c r="I451" t="s">
        <v>154</v>
      </c>
      <c r="J451">
        <v>34.843000000000004</v>
      </c>
      <c r="K451" t="s">
        <v>153</v>
      </c>
      <c r="L451" t="s">
        <v>149</v>
      </c>
      <c r="M451" t="s">
        <v>149</v>
      </c>
    </row>
    <row r="452" spans="1:13">
      <c r="A452" t="s">
        <v>146</v>
      </c>
      <c r="B452" t="s">
        <v>147</v>
      </c>
      <c r="C452" t="s">
        <v>672</v>
      </c>
      <c r="D452">
        <v>582</v>
      </c>
      <c r="E452" s="26">
        <v>0.164016204</v>
      </c>
      <c r="F452" t="s">
        <v>152</v>
      </c>
      <c r="G452">
        <v>1.09748</v>
      </c>
      <c r="H452" t="s">
        <v>153</v>
      </c>
      <c r="I452" t="s">
        <v>154</v>
      </c>
      <c r="J452">
        <v>18.648</v>
      </c>
      <c r="K452" t="s">
        <v>153</v>
      </c>
      <c r="L452" t="s">
        <v>149</v>
      </c>
      <c r="M452" t="s">
        <v>149</v>
      </c>
    </row>
    <row r="453" spans="1:13">
      <c r="A453" t="s">
        <v>146</v>
      </c>
      <c r="B453" t="s">
        <v>147</v>
      </c>
      <c r="C453" t="s">
        <v>673</v>
      </c>
      <c r="D453">
        <v>583</v>
      </c>
      <c r="E453" s="26">
        <v>0.162743056</v>
      </c>
      <c r="F453" t="s">
        <v>152</v>
      </c>
      <c r="G453">
        <v>1.32084</v>
      </c>
      <c r="H453" t="s">
        <v>153</v>
      </c>
      <c r="I453" t="s">
        <v>154</v>
      </c>
      <c r="J453">
        <v>5.5309999999999997</v>
      </c>
      <c r="K453" t="s">
        <v>153</v>
      </c>
      <c r="L453" t="s">
        <v>149</v>
      </c>
      <c r="M453" t="s">
        <v>149</v>
      </c>
    </row>
    <row r="454" spans="1:13">
      <c r="A454" t="s">
        <v>146</v>
      </c>
      <c r="B454" t="s">
        <v>147</v>
      </c>
      <c r="C454" t="s">
        <v>674</v>
      </c>
      <c r="D454">
        <v>584</v>
      </c>
      <c r="E454" s="26">
        <v>0.16216435200000001</v>
      </c>
      <c r="F454" t="s">
        <v>152</v>
      </c>
      <c r="G454">
        <v>1.46759</v>
      </c>
      <c r="H454" t="s">
        <v>153</v>
      </c>
      <c r="I454" t="s">
        <v>154</v>
      </c>
      <c r="J454">
        <v>31.332999999999998</v>
      </c>
      <c r="K454" t="s">
        <v>153</v>
      </c>
      <c r="L454" t="s">
        <v>149</v>
      </c>
      <c r="M454" t="s">
        <v>149</v>
      </c>
    </row>
    <row r="455" spans="1:13">
      <c r="A455" t="s">
        <v>146</v>
      </c>
      <c r="B455" t="s">
        <v>147</v>
      </c>
      <c r="C455" t="s">
        <v>675</v>
      </c>
      <c r="D455">
        <v>585</v>
      </c>
      <c r="E455" s="26">
        <v>0.164247685</v>
      </c>
      <c r="F455" t="s">
        <v>152</v>
      </c>
      <c r="G455">
        <v>1.07365</v>
      </c>
      <c r="H455" t="s">
        <v>153</v>
      </c>
      <c r="I455" t="s">
        <v>154</v>
      </c>
      <c r="J455">
        <v>35.646999999999998</v>
      </c>
      <c r="K455" t="s">
        <v>153</v>
      </c>
      <c r="L455" t="s">
        <v>149</v>
      </c>
      <c r="M455" t="s">
        <v>149</v>
      </c>
    </row>
    <row r="456" spans="1:13">
      <c r="A456" t="s">
        <v>146</v>
      </c>
      <c r="B456" t="s">
        <v>147</v>
      </c>
      <c r="C456" t="s">
        <v>676</v>
      </c>
      <c r="D456">
        <v>586</v>
      </c>
      <c r="E456" t="s">
        <v>677</v>
      </c>
      <c r="F456" t="s">
        <v>152</v>
      </c>
      <c r="G456">
        <v>1.1728400000000001</v>
      </c>
      <c r="H456" t="s">
        <v>153</v>
      </c>
      <c r="I456" t="s">
        <v>154</v>
      </c>
      <c r="J456">
        <v>15.568</v>
      </c>
      <c r="K456" t="s">
        <v>153</v>
      </c>
      <c r="L456" t="s">
        <v>149</v>
      </c>
      <c r="M456" t="s">
        <v>149</v>
      </c>
    </row>
    <row r="457" spans="1:13">
      <c r="A457" t="s">
        <v>146</v>
      </c>
      <c r="B457" t="s">
        <v>147</v>
      </c>
      <c r="C457" t="s">
        <v>678</v>
      </c>
      <c r="D457">
        <v>587</v>
      </c>
      <c r="E457" s="26">
        <v>0.16575231500000001</v>
      </c>
      <c r="F457" t="s">
        <v>152</v>
      </c>
      <c r="G457">
        <v>1.23929</v>
      </c>
      <c r="H457" t="s">
        <v>153</v>
      </c>
      <c r="I457" t="s">
        <v>154</v>
      </c>
      <c r="J457">
        <v>2.5270000000000001</v>
      </c>
      <c r="K457" t="s">
        <v>153</v>
      </c>
      <c r="L457" t="s">
        <v>149</v>
      </c>
      <c r="M457" t="s">
        <v>149</v>
      </c>
    </row>
    <row r="458" spans="1:13">
      <c r="A458" t="s">
        <v>146</v>
      </c>
      <c r="B458" t="s">
        <v>147</v>
      </c>
      <c r="C458" t="s">
        <v>679</v>
      </c>
      <c r="D458">
        <v>588</v>
      </c>
      <c r="E458" s="26">
        <v>0.16459490700000001</v>
      </c>
      <c r="F458" t="s">
        <v>152</v>
      </c>
      <c r="G458">
        <v>1.36903</v>
      </c>
      <c r="H458" t="s">
        <v>153</v>
      </c>
      <c r="I458" t="s">
        <v>154</v>
      </c>
      <c r="J458">
        <v>24.550999999999998</v>
      </c>
      <c r="K458" t="s">
        <v>153</v>
      </c>
      <c r="L458" t="s">
        <v>149</v>
      </c>
      <c r="M458" t="s">
        <v>149</v>
      </c>
    </row>
    <row r="459" spans="1:13">
      <c r="A459" t="s">
        <v>146</v>
      </c>
      <c r="B459" t="s">
        <v>147</v>
      </c>
      <c r="C459" t="s">
        <v>680</v>
      </c>
      <c r="D459">
        <v>589</v>
      </c>
      <c r="E459" s="26">
        <v>0.166331019</v>
      </c>
      <c r="F459" t="s">
        <v>152</v>
      </c>
      <c r="G459">
        <v>1.06989</v>
      </c>
      <c r="H459" t="s">
        <v>153</v>
      </c>
      <c r="I459" t="s">
        <v>154</v>
      </c>
      <c r="J459">
        <v>34.579000000000001</v>
      </c>
      <c r="K459" t="s">
        <v>153</v>
      </c>
      <c r="L459" t="s">
        <v>149</v>
      </c>
      <c r="M459" t="s">
        <v>149</v>
      </c>
    </row>
    <row r="460" spans="1:13">
      <c r="A460" t="s">
        <v>146</v>
      </c>
      <c r="B460" t="s">
        <v>147</v>
      </c>
      <c r="C460" t="s">
        <v>681</v>
      </c>
      <c r="D460">
        <v>590</v>
      </c>
      <c r="E460" t="s">
        <v>682</v>
      </c>
      <c r="F460" t="s">
        <v>152</v>
      </c>
      <c r="G460">
        <v>1.16944</v>
      </c>
      <c r="H460" t="s">
        <v>153</v>
      </c>
      <c r="I460" t="s">
        <v>154</v>
      </c>
      <c r="J460">
        <v>14.686999999999999</v>
      </c>
      <c r="K460" t="s">
        <v>153</v>
      </c>
      <c r="L460" t="s">
        <v>149</v>
      </c>
      <c r="M460" t="s">
        <v>149</v>
      </c>
    </row>
    <row r="461" spans="1:13">
      <c r="A461" t="s">
        <v>146</v>
      </c>
      <c r="B461" t="s">
        <v>147</v>
      </c>
      <c r="C461" t="s">
        <v>683</v>
      </c>
      <c r="D461">
        <v>591</v>
      </c>
      <c r="E461" s="26">
        <v>0.167835648</v>
      </c>
      <c r="F461" t="s">
        <v>152</v>
      </c>
      <c r="G461">
        <v>1.27549</v>
      </c>
      <c r="H461" t="s">
        <v>153</v>
      </c>
      <c r="I461" t="s">
        <v>154</v>
      </c>
      <c r="J461">
        <v>5.641</v>
      </c>
      <c r="K461" t="s">
        <v>153</v>
      </c>
      <c r="L461" t="s">
        <v>149</v>
      </c>
      <c r="M461" t="s">
        <v>149</v>
      </c>
    </row>
    <row r="462" spans="1:13">
      <c r="A462" t="s">
        <v>146</v>
      </c>
      <c r="B462" t="s">
        <v>147</v>
      </c>
      <c r="C462" t="s">
        <v>684</v>
      </c>
      <c r="D462">
        <v>592</v>
      </c>
      <c r="E462" s="26">
        <v>0.165405093</v>
      </c>
      <c r="F462" t="s">
        <v>152</v>
      </c>
      <c r="G462">
        <v>1.3742700000000001</v>
      </c>
      <c r="H462" t="s">
        <v>153</v>
      </c>
      <c r="I462" t="s">
        <v>154</v>
      </c>
      <c r="J462">
        <v>25.385999999999999</v>
      </c>
      <c r="K462" t="s">
        <v>153</v>
      </c>
      <c r="L462" t="s">
        <v>149</v>
      </c>
      <c r="M462" t="s">
        <v>149</v>
      </c>
    </row>
    <row r="463" spans="1:13">
      <c r="A463" t="s">
        <v>146</v>
      </c>
      <c r="B463" t="s">
        <v>147</v>
      </c>
      <c r="C463" t="s">
        <v>685</v>
      </c>
      <c r="D463">
        <v>593</v>
      </c>
      <c r="E463" s="26">
        <v>0.16725694399999999</v>
      </c>
      <c r="F463" t="s">
        <v>152</v>
      </c>
      <c r="G463">
        <v>1.0756600000000001</v>
      </c>
      <c r="H463" t="s">
        <v>153</v>
      </c>
      <c r="I463" t="s">
        <v>154</v>
      </c>
      <c r="J463">
        <v>32.03</v>
      </c>
      <c r="K463" t="s">
        <v>153</v>
      </c>
      <c r="L463" t="s">
        <v>149</v>
      </c>
      <c r="M463" t="s">
        <v>149</v>
      </c>
    </row>
    <row r="464" spans="1:13">
      <c r="A464" t="s">
        <v>146</v>
      </c>
      <c r="B464" t="s">
        <v>147</v>
      </c>
      <c r="C464" t="s">
        <v>686</v>
      </c>
      <c r="D464">
        <v>594</v>
      </c>
      <c r="E464" s="26">
        <v>0.17072916699999999</v>
      </c>
      <c r="F464" t="s">
        <v>152</v>
      </c>
      <c r="G464">
        <v>1.14436</v>
      </c>
      <c r="H464" t="s">
        <v>153</v>
      </c>
      <c r="I464" t="s">
        <v>154</v>
      </c>
      <c r="J464">
        <v>18.274999999999999</v>
      </c>
      <c r="K464" t="s">
        <v>153</v>
      </c>
      <c r="L464" t="s">
        <v>149</v>
      </c>
      <c r="M464" t="s">
        <v>149</v>
      </c>
    </row>
    <row r="465" spans="1:13">
      <c r="A465" t="s">
        <v>146</v>
      </c>
      <c r="B465" t="s">
        <v>147</v>
      </c>
      <c r="C465" t="s">
        <v>687</v>
      </c>
      <c r="D465">
        <v>595</v>
      </c>
      <c r="E465" s="26">
        <v>0.16818287000000001</v>
      </c>
      <c r="F465" t="s">
        <v>152</v>
      </c>
      <c r="G465">
        <v>1.23254</v>
      </c>
      <c r="H465" t="s">
        <v>153</v>
      </c>
      <c r="I465" t="s">
        <v>154</v>
      </c>
      <c r="J465">
        <v>2.7280000000000002</v>
      </c>
      <c r="K465" t="s">
        <v>153</v>
      </c>
      <c r="L465" t="s">
        <v>149</v>
      </c>
      <c r="M465" t="s">
        <v>149</v>
      </c>
    </row>
    <row r="466" spans="1:13">
      <c r="A466" t="s">
        <v>146</v>
      </c>
      <c r="B466" t="s">
        <v>147</v>
      </c>
      <c r="C466" t="s">
        <v>688</v>
      </c>
      <c r="D466">
        <v>596</v>
      </c>
      <c r="E466" s="26">
        <v>0.17211805599999999</v>
      </c>
      <c r="F466" t="s">
        <v>152</v>
      </c>
      <c r="G466">
        <v>1.3264800000000001</v>
      </c>
      <c r="H466" t="s">
        <v>153</v>
      </c>
      <c r="I466" t="s">
        <v>154</v>
      </c>
      <c r="J466">
        <v>18.068999999999999</v>
      </c>
      <c r="K466" t="s">
        <v>153</v>
      </c>
      <c r="L466" t="s">
        <v>149</v>
      </c>
      <c r="M466" t="s">
        <v>149</v>
      </c>
    </row>
    <row r="467" spans="1:13">
      <c r="A467" t="s">
        <v>146</v>
      </c>
      <c r="B467" t="s">
        <v>147</v>
      </c>
      <c r="C467" t="s">
        <v>689</v>
      </c>
      <c r="D467">
        <v>597</v>
      </c>
      <c r="E467" s="26">
        <v>0.17049768500000001</v>
      </c>
      <c r="F467" t="s">
        <v>152</v>
      </c>
      <c r="G467">
        <v>1.4298599999999999</v>
      </c>
      <c r="H467" t="s">
        <v>153</v>
      </c>
      <c r="I467" t="s">
        <v>154</v>
      </c>
      <c r="J467">
        <v>37.966000000000001</v>
      </c>
      <c r="K467" t="s">
        <v>153</v>
      </c>
      <c r="L467" t="s">
        <v>149</v>
      </c>
      <c r="M467" t="s">
        <v>149</v>
      </c>
    </row>
    <row r="468" spans="1:13">
      <c r="A468" t="s">
        <v>146</v>
      </c>
      <c r="B468" t="s">
        <v>147</v>
      </c>
      <c r="C468" t="s">
        <v>690</v>
      </c>
      <c r="D468">
        <v>598</v>
      </c>
      <c r="E468" s="26">
        <v>0.17315972199999999</v>
      </c>
      <c r="F468" t="s">
        <v>152</v>
      </c>
      <c r="G468">
        <v>1.0859799999999999</v>
      </c>
      <c r="H468" t="s">
        <v>153</v>
      </c>
      <c r="I468" t="s">
        <v>154</v>
      </c>
      <c r="J468">
        <v>34.887999999999998</v>
      </c>
      <c r="K468" t="s">
        <v>153</v>
      </c>
      <c r="L468" t="s">
        <v>149</v>
      </c>
      <c r="M468" t="s">
        <v>149</v>
      </c>
    </row>
    <row r="469" spans="1:13">
      <c r="A469" t="s">
        <v>146</v>
      </c>
      <c r="B469" t="s">
        <v>147</v>
      </c>
      <c r="C469" t="s">
        <v>691</v>
      </c>
      <c r="D469">
        <v>599</v>
      </c>
      <c r="E469" s="26">
        <v>0.171076389</v>
      </c>
      <c r="F469" t="s">
        <v>152</v>
      </c>
      <c r="G469">
        <v>1.25275</v>
      </c>
      <c r="H469" t="s">
        <v>153</v>
      </c>
      <c r="I469" t="s">
        <v>154</v>
      </c>
      <c r="J469">
        <v>5.1929999999999996</v>
      </c>
      <c r="K469" t="s">
        <v>153</v>
      </c>
      <c r="L469" t="s">
        <v>149</v>
      </c>
      <c r="M469" t="s">
        <v>149</v>
      </c>
    </row>
    <row r="470" spans="1:13">
      <c r="A470" t="s">
        <v>146</v>
      </c>
      <c r="B470" t="s">
        <v>147</v>
      </c>
      <c r="C470" t="s">
        <v>692</v>
      </c>
      <c r="D470">
        <v>600</v>
      </c>
      <c r="E470" s="26">
        <v>0.174780093</v>
      </c>
      <c r="F470" t="s">
        <v>152</v>
      </c>
      <c r="G470">
        <v>1.3263199999999999</v>
      </c>
      <c r="H470" t="s">
        <v>153</v>
      </c>
      <c r="I470" t="s">
        <v>154</v>
      </c>
      <c r="J470">
        <v>9.0489999999999995</v>
      </c>
      <c r="K470" t="s">
        <v>153</v>
      </c>
      <c r="L470" t="s">
        <v>149</v>
      </c>
      <c r="M470" t="s">
        <v>149</v>
      </c>
    </row>
    <row r="471" spans="1:13">
      <c r="A471" t="s">
        <v>146</v>
      </c>
      <c r="B471" t="s">
        <v>147</v>
      </c>
      <c r="C471" t="s">
        <v>693</v>
      </c>
      <c r="D471">
        <v>601</v>
      </c>
      <c r="E471" s="26">
        <v>0.17292824100000001</v>
      </c>
      <c r="F471" t="s">
        <v>152</v>
      </c>
      <c r="G471">
        <v>1.4945200000000001</v>
      </c>
      <c r="H471" t="s">
        <v>153</v>
      </c>
      <c r="I471" t="s">
        <v>154</v>
      </c>
      <c r="J471">
        <v>31.710999999999999</v>
      </c>
      <c r="K471" t="s">
        <v>153</v>
      </c>
      <c r="L471" t="s">
        <v>149</v>
      </c>
      <c r="M471" t="s">
        <v>149</v>
      </c>
    </row>
    <row r="472" spans="1:13">
      <c r="A472" t="s">
        <v>146</v>
      </c>
      <c r="B472" t="s">
        <v>147</v>
      </c>
      <c r="C472" t="s">
        <v>694</v>
      </c>
      <c r="D472">
        <v>602</v>
      </c>
      <c r="E472" s="26">
        <v>0.174780093</v>
      </c>
      <c r="F472" t="s">
        <v>152</v>
      </c>
      <c r="G472">
        <v>0.89466000000000001</v>
      </c>
      <c r="H472" t="s">
        <v>153</v>
      </c>
      <c r="I472" t="s">
        <v>154</v>
      </c>
      <c r="J472">
        <v>30.672000000000001</v>
      </c>
      <c r="K472" t="s">
        <v>153</v>
      </c>
      <c r="L472" t="s">
        <v>149</v>
      </c>
      <c r="M472" t="s">
        <v>149</v>
      </c>
    </row>
    <row r="473" spans="1:13">
      <c r="A473" t="s">
        <v>146</v>
      </c>
      <c r="B473" t="s">
        <v>147</v>
      </c>
      <c r="C473" t="s">
        <v>695</v>
      </c>
      <c r="D473">
        <v>603</v>
      </c>
      <c r="E473" s="26">
        <v>0.172465278</v>
      </c>
      <c r="F473" t="s">
        <v>152</v>
      </c>
      <c r="G473">
        <v>1.1336299999999999</v>
      </c>
      <c r="H473" t="s">
        <v>153</v>
      </c>
      <c r="I473" t="s">
        <v>154</v>
      </c>
      <c r="J473">
        <v>10.788</v>
      </c>
      <c r="K473" t="s">
        <v>153</v>
      </c>
      <c r="L473" t="s">
        <v>149</v>
      </c>
      <c r="M473" t="s">
        <v>149</v>
      </c>
    </row>
    <row r="474" spans="1:13">
      <c r="A474" t="s">
        <v>146</v>
      </c>
      <c r="B474" t="s">
        <v>147</v>
      </c>
      <c r="C474" t="s">
        <v>696</v>
      </c>
      <c r="D474">
        <v>604</v>
      </c>
      <c r="E474" t="s">
        <v>697</v>
      </c>
      <c r="F474" t="s">
        <v>152</v>
      </c>
      <c r="G474">
        <v>1.4299299999999999</v>
      </c>
      <c r="H474" t="s">
        <v>153</v>
      </c>
      <c r="I474" t="s">
        <v>154</v>
      </c>
      <c r="J474">
        <v>9.5299999999999994</v>
      </c>
      <c r="K474" t="s">
        <v>153</v>
      </c>
      <c r="L474" t="s">
        <v>149</v>
      </c>
      <c r="M474" t="s">
        <v>149</v>
      </c>
    </row>
    <row r="475" spans="1:13">
      <c r="A475" t="s">
        <v>146</v>
      </c>
      <c r="B475" t="s">
        <v>147</v>
      </c>
      <c r="C475" t="s">
        <v>698</v>
      </c>
      <c r="D475">
        <v>605</v>
      </c>
      <c r="E475" s="26">
        <v>0.17547453700000001</v>
      </c>
      <c r="F475" t="s">
        <v>152</v>
      </c>
      <c r="G475">
        <v>1.81487</v>
      </c>
      <c r="H475" t="s">
        <v>153</v>
      </c>
      <c r="I475" t="s">
        <v>154</v>
      </c>
      <c r="J475">
        <v>29.416</v>
      </c>
      <c r="K475" t="s">
        <v>153</v>
      </c>
      <c r="L475" t="s">
        <v>149</v>
      </c>
      <c r="M475" t="s">
        <v>149</v>
      </c>
    </row>
    <row r="476" spans="1:13">
      <c r="A476" t="s">
        <v>146</v>
      </c>
      <c r="B476" t="s">
        <v>147</v>
      </c>
      <c r="C476" t="s">
        <v>699</v>
      </c>
      <c r="D476">
        <v>606</v>
      </c>
      <c r="E476" t="s">
        <v>700</v>
      </c>
      <c r="F476" t="s">
        <v>152</v>
      </c>
      <c r="G476">
        <v>0.54139999999999999</v>
      </c>
      <c r="H476" t="s">
        <v>153</v>
      </c>
      <c r="I476" t="s">
        <v>154</v>
      </c>
      <c r="J476">
        <v>31.571999999999999</v>
      </c>
      <c r="K476" t="s">
        <v>153</v>
      </c>
      <c r="L476" t="s">
        <v>149</v>
      </c>
      <c r="M476" t="s">
        <v>149</v>
      </c>
    </row>
    <row r="477" spans="1:13">
      <c r="A477" t="s">
        <v>146</v>
      </c>
      <c r="B477" t="s">
        <v>147</v>
      </c>
      <c r="C477" t="s">
        <v>701</v>
      </c>
      <c r="D477">
        <v>607</v>
      </c>
      <c r="E477" s="26">
        <v>0.177094907</v>
      </c>
      <c r="F477" t="s">
        <v>152</v>
      </c>
      <c r="G477">
        <v>0.93374999999999997</v>
      </c>
      <c r="H477" t="s">
        <v>153</v>
      </c>
      <c r="I477" t="s">
        <v>154</v>
      </c>
      <c r="J477">
        <v>14.365</v>
      </c>
      <c r="K477" t="s">
        <v>153</v>
      </c>
      <c r="L477" t="s">
        <v>149</v>
      </c>
      <c r="M477" t="s">
        <v>149</v>
      </c>
    </row>
    <row r="478" spans="1:13">
      <c r="A478" t="s">
        <v>146</v>
      </c>
      <c r="B478" t="s">
        <v>147</v>
      </c>
      <c r="C478" t="s">
        <v>702</v>
      </c>
      <c r="D478">
        <v>608</v>
      </c>
      <c r="E478" s="26">
        <v>0.17535879600000001</v>
      </c>
      <c r="F478" t="s">
        <v>152</v>
      </c>
      <c r="G478">
        <v>1.53799</v>
      </c>
      <c r="H478" t="s">
        <v>153</v>
      </c>
      <c r="I478" t="s">
        <v>154</v>
      </c>
      <c r="J478">
        <v>8.73</v>
      </c>
      <c r="K478" t="s">
        <v>153</v>
      </c>
      <c r="L478" t="s">
        <v>149</v>
      </c>
      <c r="M478" t="s">
        <v>149</v>
      </c>
    </row>
    <row r="479" spans="1:13">
      <c r="A479" t="s">
        <v>146</v>
      </c>
      <c r="B479" t="s">
        <v>147</v>
      </c>
      <c r="C479" t="s">
        <v>703</v>
      </c>
      <c r="D479">
        <v>609</v>
      </c>
      <c r="E479" s="26">
        <v>0.17802083299999999</v>
      </c>
      <c r="F479" t="s">
        <v>152</v>
      </c>
      <c r="G479">
        <v>1.8340799999999999</v>
      </c>
      <c r="H479" t="s">
        <v>153</v>
      </c>
      <c r="I479" t="s">
        <v>154</v>
      </c>
      <c r="J479">
        <v>18.620999999999999</v>
      </c>
      <c r="K479" t="s">
        <v>153</v>
      </c>
      <c r="L479" t="s">
        <v>149</v>
      </c>
      <c r="M479" t="s">
        <v>149</v>
      </c>
    </row>
    <row r="480" spans="1:13">
      <c r="A480" t="s">
        <v>146</v>
      </c>
      <c r="B480" t="s">
        <v>147</v>
      </c>
      <c r="C480" t="s">
        <v>704</v>
      </c>
      <c r="D480">
        <v>610</v>
      </c>
      <c r="E480" s="26">
        <v>0.17640046300000001</v>
      </c>
      <c r="F480" t="s">
        <v>152</v>
      </c>
      <c r="G480">
        <v>0.32279999999999998</v>
      </c>
      <c r="H480" t="s">
        <v>153</v>
      </c>
      <c r="I480" t="s">
        <v>154</v>
      </c>
      <c r="J480">
        <v>28.911999999999999</v>
      </c>
      <c r="K480" t="s">
        <v>153</v>
      </c>
      <c r="L480" t="s">
        <v>149</v>
      </c>
      <c r="M480" t="s">
        <v>149</v>
      </c>
    </row>
    <row r="481" spans="1:13">
      <c r="A481" t="s">
        <v>146</v>
      </c>
      <c r="B481" t="s">
        <v>147</v>
      </c>
      <c r="C481" t="s">
        <v>705</v>
      </c>
      <c r="D481">
        <v>611</v>
      </c>
      <c r="E481" s="26">
        <v>0.17906250000000001</v>
      </c>
      <c r="F481" t="s">
        <v>152</v>
      </c>
      <c r="G481">
        <v>0.64361000000000002</v>
      </c>
      <c r="H481" t="s">
        <v>153</v>
      </c>
      <c r="I481" t="s">
        <v>154</v>
      </c>
      <c r="J481">
        <v>18.972000000000001</v>
      </c>
      <c r="K481" t="s">
        <v>153</v>
      </c>
      <c r="L481" t="s">
        <v>149</v>
      </c>
      <c r="M481" t="s">
        <v>149</v>
      </c>
    </row>
    <row r="482" spans="1:13">
      <c r="A482" t="s">
        <v>146</v>
      </c>
      <c r="B482" t="s">
        <v>147</v>
      </c>
      <c r="C482" t="s">
        <v>706</v>
      </c>
      <c r="D482">
        <v>612</v>
      </c>
      <c r="E482" s="26">
        <v>0.17778935200000001</v>
      </c>
      <c r="F482" t="s">
        <v>152</v>
      </c>
      <c r="G482">
        <v>1.3644400000000001</v>
      </c>
      <c r="H482" t="s">
        <v>153</v>
      </c>
      <c r="I482" t="s">
        <v>154</v>
      </c>
      <c r="J482">
        <v>2.8460000000000001</v>
      </c>
      <c r="K482" t="s">
        <v>153</v>
      </c>
      <c r="L482" t="s">
        <v>149</v>
      </c>
      <c r="M482" t="s">
        <v>149</v>
      </c>
    </row>
    <row r="483" spans="1:13">
      <c r="A483" t="s">
        <v>146</v>
      </c>
      <c r="B483" t="s">
        <v>147</v>
      </c>
      <c r="C483" t="s">
        <v>707</v>
      </c>
      <c r="D483">
        <v>613</v>
      </c>
      <c r="E483" s="26">
        <v>0.179756944</v>
      </c>
      <c r="F483" t="s">
        <v>152</v>
      </c>
      <c r="G483">
        <v>1.71851</v>
      </c>
      <c r="H483" t="s">
        <v>153</v>
      </c>
      <c r="I483" t="s">
        <v>154</v>
      </c>
      <c r="J483">
        <v>12.269</v>
      </c>
      <c r="K483" t="s">
        <v>153</v>
      </c>
      <c r="L483" t="s">
        <v>149</v>
      </c>
      <c r="M483" t="s">
        <v>149</v>
      </c>
    </row>
    <row r="484" spans="1:13">
      <c r="A484" t="s">
        <v>146</v>
      </c>
      <c r="B484" t="s">
        <v>147</v>
      </c>
      <c r="C484" t="s">
        <v>708</v>
      </c>
      <c r="D484">
        <v>614</v>
      </c>
      <c r="E484" s="26">
        <v>0.18149305600000001</v>
      </c>
      <c r="F484" t="s">
        <v>152</v>
      </c>
      <c r="G484">
        <v>0.21295</v>
      </c>
      <c r="H484" t="s">
        <v>153</v>
      </c>
      <c r="I484" t="s">
        <v>154</v>
      </c>
      <c r="J484">
        <v>30.966000000000001</v>
      </c>
      <c r="K484" t="s">
        <v>153</v>
      </c>
      <c r="L484" t="s">
        <v>149</v>
      </c>
      <c r="M484" t="s">
        <v>149</v>
      </c>
    </row>
    <row r="485" spans="1:13">
      <c r="A485" t="s">
        <v>146</v>
      </c>
      <c r="B485" t="s">
        <v>147</v>
      </c>
      <c r="C485" t="s">
        <v>709</v>
      </c>
      <c r="D485">
        <v>615</v>
      </c>
      <c r="E485" t="s">
        <v>710</v>
      </c>
      <c r="F485" t="s">
        <v>152</v>
      </c>
      <c r="G485">
        <v>0.54810999999999999</v>
      </c>
      <c r="H485" t="s">
        <v>153</v>
      </c>
      <c r="I485" t="s">
        <v>154</v>
      </c>
      <c r="J485">
        <v>20.960999999999999</v>
      </c>
      <c r="K485" t="s">
        <v>153</v>
      </c>
      <c r="L485" t="s">
        <v>149</v>
      </c>
      <c r="M485" t="s">
        <v>149</v>
      </c>
    </row>
    <row r="486" spans="1:13">
      <c r="A486" t="s">
        <v>146</v>
      </c>
      <c r="B486" t="s">
        <v>147</v>
      </c>
      <c r="C486" t="s">
        <v>711</v>
      </c>
      <c r="D486">
        <v>616</v>
      </c>
      <c r="E486" s="26">
        <v>0.18241898100000001</v>
      </c>
      <c r="F486" t="s">
        <v>152</v>
      </c>
      <c r="G486">
        <v>1.0989800000000001</v>
      </c>
      <c r="H486" t="s">
        <v>153</v>
      </c>
      <c r="I486" t="s">
        <v>154</v>
      </c>
      <c r="J486">
        <v>5.0780000000000003</v>
      </c>
      <c r="K486" t="s">
        <v>153</v>
      </c>
      <c r="L486" t="s">
        <v>149</v>
      </c>
      <c r="M486" t="s">
        <v>149</v>
      </c>
    </row>
    <row r="487" spans="1:13">
      <c r="A487" t="s">
        <v>146</v>
      </c>
      <c r="B487" t="s">
        <v>147</v>
      </c>
      <c r="C487" t="s">
        <v>712</v>
      </c>
      <c r="D487">
        <v>617</v>
      </c>
      <c r="E487" s="26">
        <v>0.181030093</v>
      </c>
      <c r="F487" t="s">
        <v>152</v>
      </c>
      <c r="G487">
        <v>1.90567</v>
      </c>
      <c r="H487" t="s">
        <v>153</v>
      </c>
      <c r="I487" t="s">
        <v>154</v>
      </c>
      <c r="J487">
        <v>19.210999999999999</v>
      </c>
      <c r="K487" t="s">
        <v>153</v>
      </c>
      <c r="L487" t="s">
        <v>149</v>
      </c>
      <c r="M487" t="s">
        <v>149</v>
      </c>
    </row>
    <row r="488" spans="1:13">
      <c r="A488" t="s">
        <v>146</v>
      </c>
      <c r="B488" t="s">
        <v>147</v>
      </c>
      <c r="C488" t="s">
        <v>713</v>
      </c>
      <c r="D488">
        <v>618</v>
      </c>
      <c r="E488" s="26">
        <v>0.18160879599999999</v>
      </c>
      <c r="F488" t="s">
        <v>152</v>
      </c>
      <c r="G488">
        <v>0.16939000000000001</v>
      </c>
      <c r="H488" t="s">
        <v>153</v>
      </c>
      <c r="I488" t="s">
        <v>154</v>
      </c>
      <c r="J488">
        <v>31.173999999999999</v>
      </c>
      <c r="K488" t="s">
        <v>153</v>
      </c>
      <c r="L488" t="s">
        <v>149</v>
      </c>
      <c r="M488" t="s">
        <v>149</v>
      </c>
    </row>
    <row r="489" spans="1:13">
      <c r="A489" t="s">
        <v>146</v>
      </c>
      <c r="B489" t="s">
        <v>147</v>
      </c>
      <c r="C489" t="s">
        <v>714</v>
      </c>
      <c r="D489">
        <v>619</v>
      </c>
      <c r="E489" s="26">
        <v>0.185775463</v>
      </c>
      <c r="F489" t="s">
        <v>152</v>
      </c>
      <c r="G489">
        <v>0.85438000000000003</v>
      </c>
      <c r="H489" t="s">
        <v>153</v>
      </c>
      <c r="I489" t="s">
        <v>154</v>
      </c>
      <c r="J489">
        <v>11.179</v>
      </c>
      <c r="K489" t="s">
        <v>153</v>
      </c>
      <c r="L489" t="s">
        <v>149</v>
      </c>
      <c r="M489" t="s">
        <v>149</v>
      </c>
    </row>
    <row r="490" spans="1:13">
      <c r="A490" t="s">
        <v>146</v>
      </c>
      <c r="B490" t="s">
        <v>147</v>
      </c>
      <c r="C490" t="s">
        <v>715</v>
      </c>
      <c r="D490">
        <v>620</v>
      </c>
      <c r="E490" s="26">
        <v>0.18380787000000001</v>
      </c>
      <c r="F490" t="s">
        <v>152</v>
      </c>
      <c r="G490">
        <v>1.5526599999999999</v>
      </c>
      <c r="H490" t="s">
        <v>153</v>
      </c>
      <c r="I490" t="s">
        <v>154</v>
      </c>
      <c r="J490">
        <v>9.2669999999999995</v>
      </c>
      <c r="K490" t="s">
        <v>153</v>
      </c>
      <c r="L490" t="s">
        <v>149</v>
      </c>
      <c r="M490" t="s">
        <v>149</v>
      </c>
    </row>
    <row r="491" spans="1:13">
      <c r="A491" t="s">
        <v>146</v>
      </c>
      <c r="B491" t="s">
        <v>147</v>
      </c>
      <c r="C491" t="s">
        <v>716</v>
      </c>
      <c r="D491">
        <v>621</v>
      </c>
      <c r="E491" s="26">
        <v>0.18693287</v>
      </c>
      <c r="F491" t="s">
        <v>152</v>
      </c>
      <c r="G491">
        <v>0.42643999999999999</v>
      </c>
      <c r="H491" t="s">
        <v>153</v>
      </c>
      <c r="I491" t="s">
        <v>154</v>
      </c>
      <c r="J491">
        <v>22.888000000000002</v>
      </c>
      <c r="K491" t="s">
        <v>153</v>
      </c>
      <c r="L491" t="s">
        <v>149</v>
      </c>
      <c r="M491" t="s">
        <v>149</v>
      </c>
    </row>
    <row r="492" spans="1:13">
      <c r="A492" t="s">
        <v>146</v>
      </c>
      <c r="B492" t="s">
        <v>147</v>
      </c>
      <c r="C492" t="s">
        <v>717</v>
      </c>
      <c r="D492">
        <v>622</v>
      </c>
      <c r="E492" s="26">
        <v>0.18473379600000001</v>
      </c>
      <c r="F492" t="s">
        <v>152</v>
      </c>
      <c r="G492">
        <v>1.0284899999999999</v>
      </c>
      <c r="H492" t="s">
        <v>153</v>
      </c>
      <c r="I492" t="s">
        <v>154</v>
      </c>
      <c r="J492">
        <v>5.8650000000000002</v>
      </c>
      <c r="K492" t="s">
        <v>153</v>
      </c>
      <c r="L492" t="s">
        <v>149</v>
      </c>
      <c r="M492" t="s">
        <v>149</v>
      </c>
    </row>
    <row r="493" spans="1:13">
      <c r="A493" t="s">
        <v>146</v>
      </c>
      <c r="B493" t="s">
        <v>147</v>
      </c>
      <c r="C493" t="s">
        <v>718</v>
      </c>
      <c r="D493">
        <v>623</v>
      </c>
      <c r="E493" t="s">
        <v>719</v>
      </c>
      <c r="F493" t="s">
        <v>152</v>
      </c>
      <c r="G493">
        <v>1.7137899999999999</v>
      </c>
      <c r="H493" t="s">
        <v>153</v>
      </c>
      <c r="I493" t="s">
        <v>154</v>
      </c>
      <c r="J493">
        <v>13.624000000000001</v>
      </c>
      <c r="K493" t="s">
        <v>153</v>
      </c>
      <c r="L493" t="s">
        <v>149</v>
      </c>
      <c r="M493" t="s">
        <v>149</v>
      </c>
    </row>
    <row r="494" spans="1:13">
      <c r="A494" t="s">
        <v>146</v>
      </c>
      <c r="B494" t="s">
        <v>147</v>
      </c>
      <c r="C494" t="s">
        <v>720</v>
      </c>
      <c r="D494">
        <v>624</v>
      </c>
      <c r="E494" t="s">
        <v>721</v>
      </c>
      <c r="F494" t="s">
        <v>152</v>
      </c>
      <c r="G494">
        <v>0.36327999999999999</v>
      </c>
      <c r="H494" t="s">
        <v>153</v>
      </c>
      <c r="I494" t="s">
        <v>154</v>
      </c>
      <c r="J494">
        <v>25.033999999999999</v>
      </c>
      <c r="K494" t="s">
        <v>153</v>
      </c>
      <c r="L494" t="s">
        <v>149</v>
      </c>
      <c r="M494" t="s">
        <v>149</v>
      </c>
    </row>
    <row r="495" spans="1:13">
      <c r="A495" t="s">
        <v>146</v>
      </c>
      <c r="B495" t="s">
        <v>147</v>
      </c>
      <c r="C495" t="s">
        <v>722</v>
      </c>
      <c r="D495">
        <v>625</v>
      </c>
      <c r="E495" s="26">
        <v>0.185543981</v>
      </c>
      <c r="F495" t="s">
        <v>152</v>
      </c>
      <c r="G495">
        <v>1.0371900000000001</v>
      </c>
      <c r="H495" t="s">
        <v>153</v>
      </c>
      <c r="I495" t="s">
        <v>154</v>
      </c>
      <c r="J495">
        <v>6.4180000000000001</v>
      </c>
      <c r="K495" t="s">
        <v>153</v>
      </c>
      <c r="L495" t="s">
        <v>149</v>
      </c>
      <c r="M495" t="s">
        <v>149</v>
      </c>
    </row>
    <row r="496" spans="1:13">
      <c r="A496" t="s">
        <v>146</v>
      </c>
      <c r="B496" t="s">
        <v>147</v>
      </c>
      <c r="C496" t="s">
        <v>723</v>
      </c>
      <c r="D496">
        <v>626</v>
      </c>
      <c r="E496" s="26">
        <v>0.18612268500000001</v>
      </c>
      <c r="F496" t="s">
        <v>152</v>
      </c>
      <c r="G496">
        <v>1.75834</v>
      </c>
      <c r="H496" t="s">
        <v>153</v>
      </c>
      <c r="I496" t="s">
        <v>154</v>
      </c>
      <c r="J496">
        <v>14.023999999999999</v>
      </c>
      <c r="K496" t="s">
        <v>153</v>
      </c>
      <c r="L496" t="s">
        <v>149</v>
      </c>
      <c r="M496" t="s">
        <v>149</v>
      </c>
    </row>
    <row r="497" spans="1:13">
      <c r="A497" t="s">
        <v>146</v>
      </c>
      <c r="B497" t="s">
        <v>147</v>
      </c>
      <c r="C497" t="s">
        <v>724</v>
      </c>
      <c r="D497">
        <v>627</v>
      </c>
      <c r="E497" s="26">
        <v>0.18866898100000001</v>
      </c>
      <c r="F497" t="s">
        <v>152</v>
      </c>
      <c r="G497">
        <v>0.47045999999999999</v>
      </c>
      <c r="H497" t="s">
        <v>153</v>
      </c>
      <c r="I497" t="s">
        <v>154</v>
      </c>
      <c r="J497">
        <v>23.094000000000001</v>
      </c>
      <c r="K497" t="s">
        <v>153</v>
      </c>
      <c r="L497" t="s">
        <v>149</v>
      </c>
      <c r="M497" t="s">
        <v>149</v>
      </c>
    </row>
    <row r="498" spans="1:13">
      <c r="A498" t="s">
        <v>146</v>
      </c>
      <c r="B498" t="s">
        <v>147</v>
      </c>
      <c r="C498" t="s">
        <v>725</v>
      </c>
      <c r="D498">
        <v>628</v>
      </c>
      <c r="E498" s="26">
        <v>0.19005786999999999</v>
      </c>
      <c r="F498" t="s">
        <v>152</v>
      </c>
      <c r="G498">
        <v>1.26817</v>
      </c>
      <c r="H498" t="s">
        <v>153</v>
      </c>
      <c r="I498" t="s">
        <v>154</v>
      </c>
      <c r="J498">
        <v>1.9970000000000001</v>
      </c>
      <c r="K498" t="s">
        <v>153</v>
      </c>
      <c r="L498" t="s">
        <v>149</v>
      </c>
      <c r="M498" t="s">
        <v>149</v>
      </c>
    </row>
    <row r="499" spans="1:13">
      <c r="A499" t="s">
        <v>146</v>
      </c>
      <c r="B499" t="s">
        <v>147</v>
      </c>
      <c r="C499" t="s">
        <v>726</v>
      </c>
      <c r="D499">
        <v>629</v>
      </c>
      <c r="E499" s="26">
        <v>0.189131944</v>
      </c>
      <c r="F499" t="s">
        <v>152</v>
      </c>
      <c r="G499">
        <v>1.6704000000000001</v>
      </c>
      <c r="H499" t="s">
        <v>153</v>
      </c>
      <c r="I499" t="s">
        <v>154</v>
      </c>
      <c r="J499">
        <v>12.099</v>
      </c>
      <c r="K499" t="s">
        <v>153</v>
      </c>
      <c r="L499" t="s">
        <v>149</v>
      </c>
      <c r="M499" t="s">
        <v>149</v>
      </c>
    </row>
    <row r="500" spans="1:13">
      <c r="A500" t="s">
        <v>146</v>
      </c>
      <c r="B500" t="s">
        <v>147</v>
      </c>
      <c r="C500" t="s">
        <v>727</v>
      </c>
      <c r="D500">
        <v>630</v>
      </c>
      <c r="E500" s="26">
        <v>0.190405093</v>
      </c>
      <c r="F500" t="s">
        <v>152</v>
      </c>
      <c r="G500">
        <v>0.59436999999999995</v>
      </c>
      <c r="H500" t="s">
        <v>153</v>
      </c>
      <c r="I500" t="s">
        <v>154</v>
      </c>
      <c r="J500">
        <v>24.626999999999999</v>
      </c>
      <c r="K500" t="s">
        <v>153</v>
      </c>
      <c r="L500" t="s">
        <v>149</v>
      </c>
      <c r="M500" t="s">
        <v>149</v>
      </c>
    </row>
    <row r="501" spans="1:13">
      <c r="A501" t="s">
        <v>146</v>
      </c>
      <c r="B501" t="s">
        <v>147</v>
      </c>
      <c r="C501" t="s">
        <v>728</v>
      </c>
      <c r="D501">
        <v>631</v>
      </c>
      <c r="E501" s="26">
        <v>0.19318287000000001</v>
      </c>
      <c r="F501" t="s">
        <v>152</v>
      </c>
      <c r="G501">
        <v>0.82196000000000002</v>
      </c>
      <c r="H501" t="s">
        <v>153</v>
      </c>
      <c r="I501" t="s">
        <v>154</v>
      </c>
      <c r="J501">
        <v>16.882000000000001</v>
      </c>
      <c r="K501" t="s">
        <v>153</v>
      </c>
      <c r="L501" t="s">
        <v>149</v>
      </c>
      <c r="M501" t="s">
        <v>149</v>
      </c>
    </row>
    <row r="502" spans="1:13">
      <c r="A502" t="s">
        <v>146</v>
      </c>
      <c r="B502" t="s">
        <v>147</v>
      </c>
      <c r="C502" t="s">
        <v>729</v>
      </c>
      <c r="D502">
        <v>632</v>
      </c>
      <c r="E502" s="26">
        <v>0.19237268499999999</v>
      </c>
      <c r="F502" t="s">
        <v>152</v>
      </c>
      <c r="G502">
        <v>1.2859</v>
      </c>
      <c r="H502" t="s">
        <v>153</v>
      </c>
      <c r="I502" t="s">
        <v>154</v>
      </c>
      <c r="J502">
        <v>2.5979999999999999</v>
      </c>
      <c r="K502" t="s">
        <v>153</v>
      </c>
      <c r="L502" t="s">
        <v>149</v>
      </c>
      <c r="M502" t="s">
        <v>149</v>
      </c>
    </row>
    <row r="503" spans="1:13">
      <c r="A503" t="s">
        <v>146</v>
      </c>
      <c r="B503" t="s">
        <v>147</v>
      </c>
      <c r="C503" t="s">
        <v>730</v>
      </c>
      <c r="D503">
        <v>633</v>
      </c>
      <c r="E503" s="26">
        <v>0.19353009299999999</v>
      </c>
      <c r="F503" t="s">
        <v>152</v>
      </c>
      <c r="G503">
        <v>0.98873</v>
      </c>
      <c r="H503" t="s">
        <v>153</v>
      </c>
      <c r="I503" t="s">
        <v>154</v>
      </c>
      <c r="J503">
        <v>12.879</v>
      </c>
      <c r="K503" t="s">
        <v>153</v>
      </c>
      <c r="L503" t="s">
        <v>149</v>
      </c>
      <c r="M503" t="s">
        <v>149</v>
      </c>
    </row>
    <row r="504" spans="1:13">
      <c r="A504" t="s">
        <v>146</v>
      </c>
      <c r="B504" t="s">
        <v>147</v>
      </c>
      <c r="C504" t="s">
        <v>731</v>
      </c>
      <c r="D504">
        <v>634</v>
      </c>
      <c r="E504" s="26">
        <v>0.191909722</v>
      </c>
      <c r="F504" t="s">
        <v>152</v>
      </c>
      <c r="G504">
        <v>1.2658</v>
      </c>
      <c r="H504" t="s">
        <v>153</v>
      </c>
      <c r="I504" t="s">
        <v>154</v>
      </c>
      <c r="J504">
        <v>2.2370000000000001</v>
      </c>
      <c r="K504" t="s">
        <v>153</v>
      </c>
      <c r="L504" t="s">
        <v>149</v>
      </c>
      <c r="M504" t="s">
        <v>149</v>
      </c>
    </row>
    <row r="505" spans="1:13">
      <c r="A505" t="s">
        <v>146</v>
      </c>
      <c r="B505" t="s">
        <v>147</v>
      </c>
      <c r="C505" t="s">
        <v>732</v>
      </c>
      <c r="D505">
        <v>635</v>
      </c>
      <c r="E505" s="26">
        <v>0.195381944</v>
      </c>
      <c r="F505" t="s">
        <v>152</v>
      </c>
      <c r="G505">
        <v>1.39151</v>
      </c>
      <c r="H505" t="s">
        <v>153</v>
      </c>
      <c r="I505" t="s">
        <v>154</v>
      </c>
      <c r="J505">
        <v>9.0589999999999993</v>
      </c>
      <c r="K505" t="s">
        <v>153</v>
      </c>
      <c r="L505" t="s">
        <v>149</v>
      </c>
      <c r="M505" t="s">
        <v>149</v>
      </c>
    </row>
    <row r="506" spans="1:13">
      <c r="A506" t="s">
        <v>146</v>
      </c>
      <c r="B506" t="s">
        <v>147</v>
      </c>
      <c r="C506" t="s">
        <v>733</v>
      </c>
      <c r="D506">
        <v>636</v>
      </c>
      <c r="E506" s="26">
        <v>0.19353009299999999</v>
      </c>
      <c r="F506" t="s">
        <v>152</v>
      </c>
      <c r="G506">
        <v>1.4005099999999999</v>
      </c>
      <c r="H506" t="s">
        <v>153</v>
      </c>
      <c r="I506" t="s">
        <v>154</v>
      </c>
      <c r="J506">
        <v>8.9740000000000002</v>
      </c>
      <c r="K506" t="s">
        <v>153</v>
      </c>
      <c r="L506" t="s">
        <v>149</v>
      </c>
      <c r="M506" t="s">
        <v>149</v>
      </c>
    </row>
    <row r="507" spans="1:13">
      <c r="A507" t="s">
        <v>146</v>
      </c>
      <c r="B507" t="s">
        <v>147</v>
      </c>
      <c r="C507" t="s">
        <v>734</v>
      </c>
      <c r="D507">
        <v>700</v>
      </c>
      <c r="E507" s="26">
        <v>0.122002315</v>
      </c>
      <c r="F507" t="s">
        <v>152</v>
      </c>
      <c r="G507">
        <v>1.79054</v>
      </c>
      <c r="H507" t="s">
        <v>153</v>
      </c>
      <c r="I507" t="s">
        <v>154</v>
      </c>
      <c r="J507">
        <v>11.891</v>
      </c>
      <c r="K507" t="s">
        <v>153</v>
      </c>
      <c r="L507" t="s">
        <v>149</v>
      </c>
      <c r="M507" t="s">
        <v>149</v>
      </c>
    </row>
    <row r="508" spans="1:13">
      <c r="A508" t="s">
        <v>146</v>
      </c>
      <c r="B508" t="s">
        <v>147</v>
      </c>
      <c r="C508" t="s">
        <v>735</v>
      </c>
      <c r="D508">
        <v>701</v>
      </c>
      <c r="E508" s="26">
        <v>0.124201389</v>
      </c>
      <c r="F508" t="s">
        <v>152</v>
      </c>
      <c r="G508">
        <v>1.14141</v>
      </c>
      <c r="H508" t="s">
        <v>153</v>
      </c>
      <c r="I508" t="s">
        <v>154</v>
      </c>
      <c r="J508">
        <v>7.2839999999999998</v>
      </c>
      <c r="K508" t="s">
        <v>153</v>
      </c>
      <c r="L508" t="s">
        <v>149</v>
      </c>
      <c r="M508" t="s">
        <v>149</v>
      </c>
    </row>
    <row r="509" spans="1:13">
      <c r="A509" t="s">
        <v>146</v>
      </c>
      <c r="B509" t="s">
        <v>147</v>
      </c>
      <c r="C509" t="s">
        <v>736</v>
      </c>
      <c r="D509">
        <v>702</v>
      </c>
      <c r="E509" s="26">
        <v>0.122581019</v>
      </c>
      <c r="F509" t="s">
        <v>152</v>
      </c>
      <c r="G509">
        <v>0.44541999999999998</v>
      </c>
      <c r="H509" t="s">
        <v>153</v>
      </c>
      <c r="I509" t="s">
        <v>154</v>
      </c>
      <c r="J509">
        <v>26.988</v>
      </c>
      <c r="K509" t="s">
        <v>153</v>
      </c>
      <c r="L509" t="s">
        <v>149</v>
      </c>
      <c r="M509" t="s">
        <v>149</v>
      </c>
    </row>
    <row r="510" spans="1:13">
      <c r="A510" t="s">
        <v>146</v>
      </c>
      <c r="B510" t="s">
        <v>147</v>
      </c>
      <c r="C510" t="s">
        <v>737</v>
      </c>
      <c r="D510">
        <v>703</v>
      </c>
      <c r="E510" s="26">
        <v>0.124201389</v>
      </c>
      <c r="F510" t="s">
        <v>152</v>
      </c>
      <c r="G510">
        <v>1.8363100000000001</v>
      </c>
      <c r="H510" t="s">
        <v>153</v>
      </c>
      <c r="I510" t="s">
        <v>154</v>
      </c>
      <c r="J510">
        <v>14.792999999999999</v>
      </c>
      <c r="K510" t="s">
        <v>153</v>
      </c>
      <c r="L510" t="s">
        <v>149</v>
      </c>
      <c r="M510" t="s">
        <v>149</v>
      </c>
    </row>
    <row r="511" spans="1:13">
      <c r="A511" t="s">
        <v>146</v>
      </c>
      <c r="B511" t="s">
        <v>147</v>
      </c>
      <c r="C511" t="s">
        <v>738</v>
      </c>
      <c r="D511">
        <v>704</v>
      </c>
      <c r="E511" s="26">
        <v>0.123622685</v>
      </c>
      <c r="F511" t="s">
        <v>152</v>
      </c>
      <c r="G511">
        <v>0.47552</v>
      </c>
      <c r="H511" t="s">
        <v>153</v>
      </c>
      <c r="I511" t="s">
        <v>154</v>
      </c>
      <c r="J511">
        <v>24.69</v>
      </c>
      <c r="K511" t="s">
        <v>153</v>
      </c>
      <c r="L511" t="s">
        <v>149</v>
      </c>
      <c r="M511" t="s">
        <v>149</v>
      </c>
    </row>
    <row r="512" spans="1:13">
      <c r="A512" t="s">
        <v>146</v>
      </c>
      <c r="B512" t="s">
        <v>147</v>
      </c>
      <c r="C512" t="s">
        <v>739</v>
      </c>
      <c r="D512">
        <v>705</v>
      </c>
      <c r="E512" s="26">
        <v>0.12640046299999999</v>
      </c>
      <c r="F512" t="s">
        <v>152</v>
      </c>
      <c r="G512">
        <v>1.8316600000000001</v>
      </c>
      <c r="H512" t="s">
        <v>153</v>
      </c>
      <c r="I512" t="s">
        <v>154</v>
      </c>
      <c r="J512">
        <v>14.282999999999999</v>
      </c>
      <c r="K512" t="s">
        <v>153</v>
      </c>
      <c r="L512" t="s">
        <v>149</v>
      </c>
      <c r="M512" t="s">
        <v>149</v>
      </c>
    </row>
    <row r="513" spans="1:13">
      <c r="A513" t="s">
        <v>146</v>
      </c>
      <c r="B513" t="s">
        <v>147</v>
      </c>
      <c r="C513" t="s">
        <v>740</v>
      </c>
      <c r="D513">
        <v>706</v>
      </c>
      <c r="E513" s="26">
        <v>0.12443287</v>
      </c>
      <c r="F513" t="s">
        <v>152</v>
      </c>
      <c r="G513">
        <v>1.17465</v>
      </c>
      <c r="H513" t="s">
        <v>153</v>
      </c>
      <c r="I513" t="s">
        <v>154</v>
      </c>
      <c r="J513">
        <v>7.6310000000000002</v>
      </c>
      <c r="K513" t="s">
        <v>153</v>
      </c>
      <c r="L513" t="s">
        <v>149</v>
      </c>
      <c r="M513" t="s">
        <v>149</v>
      </c>
    </row>
    <row r="514" spans="1:13">
      <c r="A514" t="s">
        <v>146</v>
      </c>
      <c r="B514" t="s">
        <v>147</v>
      </c>
      <c r="C514" t="s">
        <v>741</v>
      </c>
      <c r="D514">
        <v>707</v>
      </c>
      <c r="E514" t="s">
        <v>742</v>
      </c>
      <c r="F514" t="s">
        <v>152</v>
      </c>
      <c r="G514">
        <v>0.50478999999999996</v>
      </c>
      <c r="H514" t="s">
        <v>153</v>
      </c>
      <c r="I514" t="s">
        <v>154</v>
      </c>
      <c r="J514">
        <v>36.143999999999998</v>
      </c>
      <c r="K514" t="s">
        <v>153</v>
      </c>
      <c r="L514" t="s">
        <v>149</v>
      </c>
      <c r="M514" t="s">
        <v>149</v>
      </c>
    </row>
    <row r="515" spans="1:13">
      <c r="A515" t="s">
        <v>146</v>
      </c>
      <c r="B515" t="s">
        <v>147</v>
      </c>
      <c r="C515" t="s">
        <v>743</v>
      </c>
      <c r="D515">
        <v>708</v>
      </c>
      <c r="E515" s="26">
        <v>0.128136574</v>
      </c>
      <c r="F515" t="s">
        <v>152</v>
      </c>
      <c r="G515">
        <v>1.7492700000000001</v>
      </c>
      <c r="H515" t="s">
        <v>153</v>
      </c>
      <c r="I515" t="s">
        <v>154</v>
      </c>
      <c r="J515">
        <v>28.896000000000001</v>
      </c>
      <c r="K515" t="s">
        <v>153</v>
      </c>
      <c r="L515" t="s">
        <v>149</v>
      </c>
      <c r="M515" t="s">
        <v>149</v>
      </c>
    </row>
    <row r="516" spans="1:13">
      <c r="A516" t="s">
        <v>146</v>
      </c>
      <c r="B516" t="s">
        <v>147</v>
      </c>
      <c r="C516" t="s">
        <v>744</v>
      </c>
      <c r="D516">
        <v>709</v>
      </c>
      <c r="E516" s="26">
        <v>0.130335648</v>
      </c>
      <c r="F516" t="s">
        <v>152</v>
      </c>
      <c r="G516">
        <v>1.3569800000000001</v>
      </c>
      <c r="H516" t="s">
        <v>153</v>
      </c>
      <c r="I516" t="s">
        <v>154</v>
      </c>
      <c r="J516">
        <v>3.04</v>
      </c>
      <c r="K516" t="s">
        <v>153</v>
      </c>
      <c r="L516" t="s">
        <v>149</v>
      </c>
      <c r="M516" t="s">
        <v>149</v>
      </c>
    </row>
    <row r="517" spans="1:13">
      <c r="A517" t="s">
        <v>146</v>
      </c>
      <c r="B517" t="s">
        <v>147</v>
      </c>
      <c r="C517" t="s">
        <v>745</v>
      </c>
      <c r="D517">
        <v>710</v>
      </c>
      <c r="E517" s="26">
        <v>0.12975694400000001</v>
      </c>
      <c r="F517" t="s">
        <v>152</v>
      </c>
      <c r="G517">
        <v>1.38778</v>
      </c>
      <c r="H517" t="s">
        <v>153</v>
      </c>
      <c r="I517" t="s">
        <v>154</v>
      </c>
      <c r="J517">
        <v>21.274999999999999</v>
      </c>
      <c r="K517" t="s">
        <v>153</v>
      </c>
      <c r="L517" t="s">
        <v>149</v>
      </c>
      <c r="M517" t="s">
        <v>149</v>
      </c>
    </row>
    <row r="518" spans="1:13">
      <c r="A518" t="s">
        <v>146</v>
      </c>
      <c r="B518" t="s">
        <v>147</v>
      </c>
      <c r="C518" t="s">
        <v>746</v>
      </c>
      <c r="D518">
        <v>711</v>
      </c>
      <c r="E518" s="26">
        <v>0.131608796</v>
      </c>
      <c r="F518" t="s">
        <v>152</v>
      </c>
      <c r="G518">
        <v>1.4293800000000001</v>
      </c>
      <c r="H518" t="s">
        <v>153</v>
      </c>
      <c r="I518" t="s">
        <v>154</v>
      </c>
      <c r="J518">
        <v>29.271000000000001</v>
      </c>
      <c r="K518" t="s">
        <v>153</v>
      </c>
      <c r="L518" t="s">
        <v>149</v>
      </c>
      <c r="M518" t="s">
        <v>149</v>
      </c>
    </row>
    <row r="519" spans="1:13">
      <c r="A519" t="s">
        <v>146</v>
      </c>
      <c r="B519" t="s">
        <v>147</v>
      </c>
      <c r="C519" t="s">
        <v>747</v>
      </c>
      <c r="D519">
        <v>712</v>
      </c>
      <c r="E519" s="26">
        <v>0.12767361099999999</v>
      </c>
      <c r="F519" t="s">
        <v>152</v>
      </c>
      <c r="G519">
        <v>1.2961499999999999</v>
      </c>
      <c r="H519" t="s">
        <v>153</v>
      </c>
      <c r="I519" t="s">
        <v>154</v>
      </c>
      <c r="J519">
        <v>29.437999999999999</v>
      </c>
      <c r="K519" t="s">
        <v>153</v>
      </c>
      <c r="L519" t="s">
        <v>149</v>
      </c>
      <c r="M519" t="s">
        <v>149</v>
      </c>
    </row>
    <row r="520" spans="1:13">
      <c r="A520" t="s">
        <v>146</v>
      </c>
      <c r="B520" t="s">
        <v>147</v>
      </c>
      <c r="C520" t="s">
        <v>748</v>
      </c>
      <c r="D520">
        <v>713</v>
      </c>
      <c r="E520" s="26">
        <v>0.12883101899999999</v>
      </c>
      <c r="F520" t="s">
        <v>152</v>
      </c>
      <c r="G520">
        <v>1.54406</v>
      </c>
      <c r="H520" t="s">
        <v>153</v>
      </c>
      <c r="I520" t="s">
        <v>154</v>
      </c>
      <c r="J520">
        <v>13.731999999999999</v>
      </c>
      <c r="K520" t="s">
        <v>153</v>
      </c>
      <c r="L520" t="s">
        <v>149</v>
      </c>
      <c r="M520" t="s">
        <v>149</v>
      </c>
    </row>
    <row r="521" spans="1:13">
      <c r="A521" t="s">
        <v>146</v>
      </c>
      <c r="B521" t="s">
        <v>147</v>
      </c>
      <c r="C521" t="s">
        <v>749</v>
      </c>
      <c r="D521">
        <v>714</v>
      </c>
      <c r="E521" s="26">
        <v>0.13126157399999999</v>
      </c>
      <c r="F521" t="s">
        <v>152</v>
      </c>
      <c r="G521">
        <v>1.39697</v>
      </c>
      <c r="H521" t="s">
        <v>153</v>
      </c>
      <c r="I521" t="s">
        <v>154</v>
      </c>
      <c r="J521">
        <v>31.309000000000001</v>
      </c>
      <c r="K521" t="s">
        <v>153</v>
      </c>
      <c r="L521" t="s">
        <v>149</v>
      </c>
      <c r="M521" t="s">
        <v>149</v>
      </c>
    </row>
    <row r="522" spans="1:13">
      <c r="A522" t="s">
        <v>146</v>
      </c>
      <c r="B522" t="s">
        <v>147</v>
      </c>
      <c r="C522" t="s">
        <v>750</v>
      </c>
      <c r="D522">
        <v>715</v>
      </c>
      <c r="E522" t="s">
        <v>751</v>
      </c>
      <c r="F522" t="s">
        <v>152</v>
      </c>
      <c r="G522">
        <v>1.3311900000000001</v>
      </c>
      <c r="H522" t="s">
        <v>153</v>
      </c>
      <c r="I522" t="s">
        <v>154</v>
      </c>
      <c r="J522">
        <v>4.2830000000000004</v>
      </c>
      <c r="K522" t="s">
        <v>153</v>
      </c>
      <c r="L522" t="s">
        <v>149</v>
      </c>
      <c r="M522" t="s">
        <v>149</v>
      </c>
    </row>
    <row r="523" spans="1:13">
      <c r="A523" t="s">
        <v>146</v>
      </c>
      <c r="B523" t="s">
        <v>147</v>
      </c>
      <c r="C523" t="s">
        <v>752</v>
      </c>
      <c r="D523">
        <v>716</v>
      </c>
      <c r="E523" s="26">
        <v>0.1353125</v>
      </c>
      <c r="F523" t="s">
        <v>152</v>
      </c>
      <c r="G523">
        <v>1.5569999999999999</v>
      </c>
      <c r="H523" t="s">
        <v>153</v>
      </c>
      <c r="I523" t="s">
        <v>154</v>
      </c>
      <c r="J523">
        <v>25.657</v>
      </c>
      <c r="K523" t="s">
        <v>153</v>
      </c>
      <c r="L523" t="s">
        <v>149</v>
      </c>
      <c r="M523" t="s">
        <v>149</v>
      </c>
    </row>
    <row r="524" spans="1:13">
      <c r="A524" t="s">
        <v>146</v>
      </c>
      <c r="B524" t="s">
        <v>147</v>
      </c>
      <c r="C524" t="s">
        <v>753</v>
      </c>
      <c r="D524">
        <v>717</v>
      </c>
      <c r="E524" s="26">
        <v>0.13241898099999999</v>
      </c>
      <c r="F524" t="s">
        <v>152</v>
      </c>
      <c r="G524">
        <v>1.41239</v>
      </c>
      <c r="H524" t="s">
        <v>153</v>
      </c>
      <c r="I524" t="s">
        <v>154</v>
      </c>
      <c r="J524">
        <v>32.008000000000003</v>
      </c>
      <c r="K524" t="s">
        <v>153</v>
      </c>
      <c r="L524" t="s">
        <v>149</v>
      </c>
      <c r="M524" t="s">
        <v>149</v>
      </c>
    </row>
    <row r="525" spans="1:13">
      <c r="A525" t="s">
        <v>146</v>
      </c>
      <c r="B525" t="s">
        <v>147</v>
      </c>
      <c r="C525" t="s">
        <v>754</v>
      </c>
      <c r="D525">
        <v>718</v>
      </c>
      <c r="E525" s="26">
        <v>0.136354167</v>
      </c>
      <c r="F525" t="s">
        <v>152</v>
      </c>
      <c r="G525">
        <v>1.3398099999999999</v>
      </c>
      <c r="H525" t="s">
        <v>153</v>
      </c>
      <c r="I525" t="s">
        <v>154</v>
      </c>
      <c r="J525">
        <v>11.24</v>
      </c>
      <c r="K525" t="s">
        <v>153</v>
      </c>
      <c r="L525" t="s">
        <v>149</v>
      </c>
      <c r="M525" t="s">
        <v>149</v>
      </c>
    </row>
    <row r="526" spans="1:13">
      <c r="A526" t="s">
        <v>146</v>
      </c>
      <c r="B526" t="s">
        <v>147</v>
      </c>
      <c r="C526" t="s">
        <v>755</v>
      </c>
      <c r="D526">
        <v>719</v>
      </c>
      <c r="E526" t="s">
        <v>756</v>
      </c>
      <c r="F526" t="s">
        <v>152</v>
      </c>
      <c r="G526">
        <v>1.4581900000000001</v>
      </c>
      <c r="H526" t="s">
        <v>153</v>
      </c>
      <c r="I526" t="s">
        <v>154</v>
      </c>
      <c r="J526">
        <v>30.673999999999999</v>
      </c>
      <c r="K526" t="s">
        <v>153</v>
      </c>
      <c r="L526" t="s">
        <v>149</v>
      </c>
      <c r="M526" t="s">
        <v>149</v>
      </c>
    </row>
    <row r="527" spans="1:13">
      <c r="A527" t="s">
        <v>146</v>
      </c>
      <c r="B527" t="s">
        <v>147</v>
      </c>
      <c r="C527" t="s">
        <v>757</v>
      </c>
      <c r="D527">
        <v>720</v>
      </c>
      <c r="E527" s="26">
        <v>0.135081019</v>
      </c>
      <c r="F527" t="s">
        <v>152</v>
      </c>
      <c r="G527">
        <v>1.2306699999999999</v>
      </c>
      <c r="H527" t="s">
        <v>153</v>
      </c>
      <c r="I527" t="s">
        <v>154</v>
      </c>
      <c r="J527">
        <v>25.550999999999998</v>
      </c>
      <c r="K527" t="s">
        <v>153</v>
      </c>
      <c r="L527" t="s">
        <v>149</v>
      </c>
      <c r="M527" t="s">
        <v>149</v>
      </c>
    </row>
    <row r="528" spans="1:13">
      <c r="A528" t="s">
        <v>146</v>
      </c>
      <c r="B528" t="s">
        <v>147</v>
      </c>
      <c r="C528" t="s">
        <v>758</v>
      </c>
      <c r="D528">
        <v>721</v>
      </c>
      <c r="E528" s="26">
        <v>0.137743056</v>
      </c>
      <c r="F528" t="s">
        <v>152</v>
      </c>
      <c r="G528">
        <v>1.2707599999999999</v>
      </c>
      <c r="H528" t="s">
        <v>153</v>
      </c>
      <c r="I528" t="s">
        <v>154</v>
      </c>
      <c r="J528">
        <v>15.602</v>
      </c>
      <c r="K528" t="s">
        <v>153</v>
      </c>
      <c r="L528" t="s">
        <v>149</v>
      </c>
      <c r="M528" t="s">
        <v>149</v>
      </c>
    </row>
    <row r="529" spans="1:13">
      <c r="A529" t="s">
        <v>146</v>
      </c>
      <c r="B529" t="s">
        <v>147</v>
      </c>
      <c r="C529" t="s">
        <v>759</v>
      </c>
      <c r="D529">
        <v>722</v>
      </c>
      <c r="E529" s="26">
        <v>0.13589120399999999</v>
      </c>
      <c r="F529" t="s">
        <v>152</v>
      </c>
      <c r="G529">
        <v>1.5762499999999999</v>
      </c>
      <c r="H529" t="s">
        <v>153</v>
      </c>
      <c r="I529" t="s">
        <v>154</v>
      </c>
      <c r="J529">
        <v>14.538</v>
      </c>
      <c r="K529" t="s">
        <v>153</v>
      </c>
      <c r="L529" t="s">
        <v>149</v>
      </c>
      <c r="M529" t="s">
        <v>149</v>
      </c>
    </row>
    <row r="530" spans="1:13">
      <c r="A530" t="s">
        <v>146</v>
      </c>
      <c r="B530" t="s">
        <v>147</v>
      </c>
      <c r="C530" t="s">
        <v>760</v>
      </c>
      <c r="D530">
        <v>723</v>
      </c>
      <c r="E530" t="s">
        <v>761</v>
      </c>
      <c r="F530" t="s">
        <v>152</v>
      </c>
      <c r="G530">
        <v>1.90937</v>
      </c>
      <c r="H530" t="s">
        <v>153</v>
      </c>
      <c r="I530" t="s">
        <v>154</v>
      </c>
      <c r="J530">
        <v>32.944000000000003</v>
      </c>
      <c r="K530" t="s">
        <v>153</v>
      </c>
      <c r="L530" t="s">
        <v>149</v>
      </c>
      <c r="M530" t="s">
        <v>149</v>
      </c>
    </row>
    <row r="531" spans="1:13">
      <c r="A531" t="s">
        <v>146</v>
      </c>
      <c r="B531" t="s">
        <v>147</v>
      </c>
      <c r="C531" t="s">
        <v>762</v>
      </c>
      <c r="D531">
        <v>724</v>
      </c>
      <c r="E531" s="26">
        <v>0.139826389</v>
      </c>
      <c r="F531" t="s">
        <v>152</v>
      </c>
      <c r="G531">
        <v>0.61860000000000004</v>
      </c>
      <c r="H531" t="s">
        <v>153</v>
      </c>
      <c r="I531" t="s">
        <v>154</v>
      </c>
      <c r="J531">
        <v>27.204000000000001</v>
      </c>
      <c r="K531" t="s">
        <v>153</v>
      </c>
      <c r="L531" t="s">
        <v>149</v>
      </c>
      <c r="M531" t="s">
        <v>149</v>
      </c>
    </row>
    <row r="532" spans="1:13">
      <c r="A532" t="s">
        <v>146</v>
      </c>
      <c r="B532" t="s">
        <v>147</v>
      </c>
      <c r="C532" t="s">
        <v>763</v>
      </c>
      <c r="D532">
        <v>725</v>
      </c>
      <c r="E532" s="26">
        <v>0.13809027800000001</v>
      </c>
      <c r="F532" t="s">
        <v>152</v>
      </c>
      <c r="G532">
        <v>1.1732400000000001</v>
      </c>
      <c r="H532" t="s">
        <v>153</v>
      </c>
      <c r="I532" t="s">
        <v>154</v>
      </c>
      <c r="J532">
        <v>5.9720000000000004</v>
      </c>
      <c r="K532" t="s">
        <v>153</v>
      </c>
      <c r="L532" t="s">
        <v>149</v>
      </c>
      <c r="M532" t="s">
        <v>149</v>
      </c>
    </row>
    <row r="533" spans="1:13">
      <c r="A533" t="s">
        <v>146</v>
      </c>
      <c r="B533" t="s">
        <v>147</v>
      </c>
      <c r="C533" t="s">
        <v>764</v>
      </c>
      <c r="D533">
        <v>726</v>
      </c>
      <c r="E533" t="s">
        <v>765</v>
      </c>
      <c r="F533" t="s">
        <v>152</v>
      </c>
      <c r="G533">
        <v>1.6698299999999999</v>
      </c>
      <c r="H533" t="s">
        <v>153</v>
      </c>
      <c r="I533" t="s">
        <v>154</v>
      </c>
      <c r="J533">
        <v>11.173</v>
      </c>
      <c r="K533" t="s">
        <v>153</v>
      </c>
      <c r="L533" t="s">
        <v>149</v>
      </c>
      <c r="M533" t="s">
        <v>149</v>
      </c>
    </row>
    <row r="534" spans="1:13">
      <c r="A534" t="s">
        <v>146</v>
      </c>
      <c r="B534" t="s">
        <v>147</v>
      </c>
      <c r="C534" t="s">
        <v>766</v>
      </c>
      <c r="D534">
        <v>727</v>
      </c>
      <c r="E534" s="26">
        <v>0.14283564800000001</v>
      </c>
      <c r="F534" t="s">
        <v>152</v>
      </c>
      <c r="G534">
        <v>0.41966999999999999</v>
      </c>
      <c r="H534" t="s">
        <v>153</v>
      </c>
      <c r="I534" t="s">
        <v>154</v>
      </c>
      <c r="J534">
        <v>27.09</v>
      </c>
      <c r="K534" t="s">
        <v>153</v>
      </c>
      <c r="L534" t="s">
        <v>149</v>
      </c>
      <c r="M534" t="s">
        <v>149</v>
      </c>
    </row>
    <row r="535" spans="1:13">
      <c r="A535" t="s">
        <v>146</v>
      </c>
      <c r="B535" t="s">
        <v>147</v>
      </c>
      <c r="C535" t="s">
        <v>767</v>
      </c>
      <c r="D535">
        <v>728</v>
      </c>
      <c r="E535" s="26">
        <v>0.14063657399999999</v>
      </c>
      <c r="F535" t="s">
        <v>152</v>
      </c>
      <c r="G535">
        <v>1.0975299999999999</v>
      </c>
      <c r="H535" t="s">
        <v>153</v>
      </c>
      <c r="I535" t="s">
        <v>154</v>
      </c>
      <c r="J535">
        <v>8.4290000000000003</v>
      </c>
      <c r="K535" t="s">
        <v>153</v>
      </c>
      <c r="L535" t="s">
        <v>149</v>
      </c>
      <c r="M535" t="s">
        <v>149</v>
      </c>
    </row>
    <row r="536" spans="1:13">
      <c r="A536" t="s">
        <v>146</v>
      </c>
      <c r="B536" t="s">
        <v>147</v>
      </c>
      <c r="C536" t="s">
        <v>768</v>
      </c>
      <c r="D536">
        <v>729</v>
      </c>
      <c r="E536" t="s">
        <v>769</v>
      </c>
      <c r="F536" t="s">
        <v>152</v>
      </c>
      <c r="G536">
        <v>1.7939400000000001</v>
      </c>
      <c r="H536" t="s">
        <v>153</v>
      </c>
      <c r="I536" t="s">
        <v>154</v>
      </c>
      <c r="J536">
        <v>12.022</v>
      </c>
      <c r="K536" t="s">
        <v>153</v>
      </c>
      <c r="L536" t="s">
        <v>149</v>
      </c>
      <c r="M536" t="s">
        <v>149</v>
      </c>
    </row>
    <row r="537" spans="1:13">
      <c r="A537" t="s">
        <v>146</v>
      </c>
      <c r="B537" t="s">
        <v>147</v>
      </c>
      <c r="C537" t="s">
        <v>770</v>
      </c>
      <c r="D537">
        <v>730</v>
      </c>
      <c r="E537" s="26">
        <v>0.13994213</v>
      </c>
      <c r="F537" t="s">
        <v>152</v>
      </c>
      <c r="G537">
        <v>0.43897999999999998</v>
      </c>
      <c r="H537" t="s">
        <v>153</v>
      </c>
      <c r="I537" t="s">
        <v>154</v>
      </c>
      <c r="J537">
        <v>26.635000000000002</v>
      </c>
      <c r="K537" t="s">
        <v>153</v>
      </c>
      <c r="L537" t="s">
        <v>149</v>
      </c>
      <c r="M537" t="s">
        <v>149</v>
      </c>
    </row>
    <row r="538" spans="1:13">
      <c r="A538" t="s">
        <v>146</v>
      </c>
      <c r="B538" t="s">
        <v>147</v>
      </c>
      <c r="C538" t="s">
        <v>771</v>
      </c>
      <c r="D538">
        <v>731</v>
      </c>
      <c r="E538" s="26">
        <v>0.14445601899999999</v>
      </c>
      <c r="F538" t="s">
        <v>152</v>
      </c>
      <c r="G538">
        <v>1.2544</v>
      </c>
      <c r="H538" t="s">
        <v>153</v>
      </c>
      <c r="I538" t="s">
        <v>154</v>
      </c>
      <c r="J538">
        <v>3.7149999999999999</v>
      </c>
      <c r="K538" t="s">
        <v>153</v>
      </c>
      <c r="L538" t="s">
        <v>149</v>
      </c>
      <c r="M538" t="s">
        <v>149</v>
      </c>
    </row>
    <row r="539" spans="1:13">
      <c r="A539" t="s">
        <v>146</v>
      </c>
      <c r="B539" t="s">
        <v>147</v>
      </c>
      <c r="C539" t="s">
        <v>772</v>
      </c>
      <c r="D539">
        <v>732</v>
      </c>
      <c r="E539" t="s">
        <v>773</v>
      </c>
      <c r="F539" t="s">
        <v>152</v>
      </c>
      <c r="G539">
        <v>1.8335600000000001</v>
      </c>
      <c r="H539" t="s">
        <v>153</v>
      </c>
      <c r="I539" t="s">
        <v>154</v>
      </c>
      <c r="J539">
        <v>13.696</v>
      </c>
      <c r="K539" t="s">
        <v>153</v>
      </c>
      <c r="L539" t="s">
        <v>149</v>
      </c>
      <c r="M539" t="s">
        <v>149</v>
      </c>
    </row>
    <row r="540" spans="1:13">
      <c r="A540" t="s">
        <v>146</v>
      </c>
      <c r="B540" t="s">
        <v>147</v>
      </c>
      <c r="C540" t="s">
        <v>774</v>
      </c>
      <c r="D540">
        <v>733</v>
      </c>
      <c r="E540" s="26">
        <v>0.14318286999999999</v>
      </c>
      <c r="F540" t="s">
        <v>152</v>
      </c>
      <c r="G540">
        <v>0.47677000000000003</v>
      </c>
      <c r="H540" t="s">
        <v>153</v>
      </c>
      <c r="I540" t="s">
        <v>154</v>
      </c>
      <c r="J540">
        <v>28.411999999999999</v>
      </c>
      <c r="K540" t="s">
        <v>153</v>
      </c>
      <c r="L540" t="s">
        <v>149</v>
      </c>
      <c r="M540" t="s">
        <v>149</v>
      </c>
    </row>
    <row r="541" spans="1:13">
      <c r="A541" t="s">
        <v>146</v>
      </c>
      <c r="B541" t="s">
        <v>147</v>
      </c>
      <c r="C541" t="s">
        <v>775</v>
      </c>
      <c r="D541">
        <v>734</v>
      </c>
      <c r="E541" s="26">
        <v>0.14434027799999999</v>
      </c>
      <c r="F541" t="s">
        <v>152</v>
      </c>
      <c r="G541">
        <v>0.70030999999999999</v>
      </c>
      <c r="H541" t="s">
        <v>153</v>
      </c>
      <c r="I541" t="s">
        <v>154</v>
      </c>
      <c r="J541">
        <v>22.006</v>
      </c>
      <c r="K541" t="s">
        <v>153</v>
      </c>
      <c r="L541" t="s">
        <v>149</v>
      </c>
      <c r="M541" t="s">
        <v>149</v>
      </c>
    </row>
    <row r="542" spans="1:13">
      <c r="A542" t="s">
        <v>146</v>
      </c>
      <c r="B542" t="s">
        <v>147</v>
      </c>
      <c r="C542" t="s">
        <v>776</v>
      </c>
      <c r="D542">
        <v>735</v>
      </c>
      <c r="E542" t="s">
        <v>777</v>
      </c>
      <c r="F542" t="s">
        <v>152</v>
      </c>
      <c r="G542">
        <v>1.3401700000000001</v>
      </c>
      <c r="H542" t="s">
        <v>153</v>
      </c>
      <c r="I542" t="s">
        <v>154</v>
      </c>
      <c r="J542">
        <v>2.786</v>
      </c>
      <c r="K542" t="s">
        <v>153</v>
      </c>
      <c r="L542" t="s">
        <v>149</v>
      </c>
      <c r="M542" t="s">
        <v>149</v>
      </c>
    </row>
    <row r="543" spans="1:13">
      <c r="A543" t="s">
        <v>146</v>
      </c>
      <c r="B543" t="s">
        <v>147</v>
      </c>
      <c r="C543" t="s">
        <v>778</v>
      </c>
      <c r="D543">
        <v>736</v>
      </c>
      <c r="E543" s="26">
        <v>0.14688657399999999</v>
      </c>
      <c r="F543" t="s">
        <v>152</v>
      </c>
      <c r="G543">
        <v>1.7912300000000001</v>
      </c>
      <c r="H543" t="s">
        <v>153</v>
      </c>
      <c r="I543" t="s">
        <v>154</v>
      </c>
      <c r="J543">
        <v>15.648999999999999</v>
      </c>
      <c r="K543" t="s">
        <v>153</v>
      </c>
      <c r="L543" t="s">
        <v>149</v>
      </c>
      <c r="M543" t="s">
        <v>149</v>
      </c>
    </row>
    <row r="544" spans="1:13">
      <c r="A544" t="s">
        <v>146</v>
      </c>
      <c r="B544" t="s">
        <v>147</v>
      </c>
      <c r="C544" t="s">
        <v>779</v>
      </c>
      <c r="D544">
        <v>737</v>
      </c>
      <c r="E544" s="26">
        <v>0.14885416700000001</v>
      </c>
      <c r="F544" t="s">
        <v>152</v>
      </c>
      <c r="G544">
        <v>0.87568999999999997</v>
      </c>
      <c r="H544" t="s">
        <v>153</v>
      </c>
      <c r="I544" t="s">
        <v>154</v>
      </c>
      <c r="J544">
        <v>29.297999999999998</v>
      </c>
      <c r="K544" t="s">
        <v>153</v>
      </c>
      <c r="L544" t="s">
        <v>149</v>
      </c>
      <c r="M544" t="s">
        <v>149</v>
      </c>
    </row>
    <row r="545" spans="1:13">
      <c r="A545" t="s">
        <v>146</v>
      </c>
      <c r="B545" t="s">
        <v>147</v>
      </c>
      <c r="C545" t="s">
        <v>780</v>
      </c>
      <c r="D545">
        <v>738</v>
      </c>
      <c r="E545" s="26">
        <v>0.14665509299999999</v>
      </c>
      <c r="F545" t="s">
        <v>152</v>
      </c>
      <c r="G545">
        <v>1.3355399999999999</v>
      </c>
      <c r="H545" t="s">
        <v>153</v>
      </c>
      <c r="I545" t="s">
        <v>154</v>
      </c>
      <c r="J545">
        <v>5.29</v>
      </c>
      <c r="K545" t="s">
        <v>153</v>
      </c>
      <c r="L545" t="s">
        <v>149</v>
      </c>
      <c r="M545" t="s">
        <v>149</v>
      </c>
    </row>
    <row r="546" spans="1:13">
      <c r="A546" t="s">
        <v>146</v>
      </c>
      <c r="B546" t="s">
        <v>147</v>
      </c>
      <c r="C546" t="s">
        <v>781</v>
      </c>
      <c r="D546">
        <v>739</v>
      </c>
      <c r="E546" s="26">
        <v>0.149548611</v>
      </c>
      <c r="F546" t="s">
        <v>152</v>
      </c>
      <c r="G546">
        <v>1.52549</v>
      </c>
      <c r="H546" t="s">
        <v>153</v>
      </c>
      <c r="I546" t="s">
        <v>154</v>
      </c>
      <c r="J546">
        <v>10.335000000000001</v>
      </c>
      <c r="K546" t="s">
        <v>153</v>
      </c>
      <c r="L546" t="s">
        <v>149</v>
      </c>
      <c r="M546" t="s">
        <v>149</v>
      </c>
    </row>
    <row r="547" spans="1:13">
      <c r="A547" t="s">
        <v>146</v>
      </c>
      <c r="B547" t="s">
        <v>147</v>
      </c>
      <c r="C547" t="s">
        <v>782</v>
      </c>
      <c r="D547">
        <v>740</v>
      </c>
      <c r="E547" t="s">
        <v>436</v>
      </c>
      <c r="F547" t="s">
        <v>152</v>
      </c>
      <c r="G547">
        <v>1.05067</v>
      </c>
      <c r="H547" t="s">
        <v>153</v>
      </c>
      <c r="I547" t="s">
        <v>154</v>
      </c>
      <c r="J547">
        <v>33.06</v>
      </c>
      <c r="K547" t="s">
        <v>153</v>
      </c>
      <c r="L547" t="s">
        <v>149</v>
      </c>
      <c r="M547" t="s">
        <v>149</v>
      </c>
    </row>
    <row r="548" spans="1:13">
      <c r="A548" t="s">
        <v>146</v>
      </c>
      <c r="B548" t="s">
        <v>147</v>
      </c>
      <c r="C548" t="s">
        <v>783</v>
      </c>
      <c r="D548">
        <v>741</v>
      </c>
      <c r="E548" s="26">
        <v>0.14989583300000001</v>
      </c>
      <c r="F548" t="s">
        <v>152</v>
      </c>
      <c r="G548">
        <v>1.3133600000000001</v>
      </c>
      <c r="H548" t="s">
        <v>153</v>
      </c>
      <c r="I548" t="s">
        <v>154</v>
      </c>
      <c r="J548">
        <v>6.2930000000000001</v>
      </c>
      <c r="K548" t="s">
        <v>153</v>
      </c>
      <c r="L548" t="s">
        <v>149</v>
      </c>
      <c r="M548" t="s">
        <v>149</v>
      </c>
    </row>
    <row r="549" spans="1:13">
      <c r="A549" t="s">
        <v>146</v>
      </c>
      <c r="B549" t="s">
        <v>147</v>
      </c>
      <c r="C549" t="s">
        <v>784</v>
      </c>
      <c r="D549">
        <v>742</v>
      </c>
      <c r="E549" s="26">
        <v>0.14781250000000001</v>
      </c>
      <c r="F549" t="s">
        <v>152</v>
      </c>
      <c r="G549">
        <v>1.5118</v>
      </c>
      <c r="H549" t="s">
        <v>153</v>
      </c>
      <c r="I549" t="s">
        <v>154</v>
      </c>
      <c r="J549">
        <v>14.231</v>
      </c>
      <c r="K549" t="s">
        <v>153</v>
      </c>
      <c r="L549" t="s">
        <v>149</v>
      </c>
      <c r="M549" t="s">
        <v>149</v>
      </c>
    </row>
    <row r="550" spans="1:13">
      <c r="A550" t="s">
        <v>146</v>
      </c>
      <c r="B550" t="s">
        <v>147</v>
      </c>
      <c r="C550" t="s">
        <v>785</v>
      </c>
      <c r="D550">
        <v>743</v>
      </c>
      <c r="E550" s="26">
        <v>0.15174768499999999</v>
      </c>
      <c r="F550" t="s">
        <v>152</v>
      </c>
      <c r="G550">
        <v>1.6968099999999999</v>
      </c>
      <c r="H550" t="s">
        <v>153</v>
      </c>
      <c r="I550" t="s">
        <v>154</v>
      </c>
      <c r="J550">
        <v>34.206000000000003</v>
      </c>
      <c r="K550" t="s">
        <v>153</v>
      </c>
      <c r="L550" t="s">
        <v>149</v>
      </c>
      <c r="M550" t="s">
        <v>149</v>
      </c>
    </row>
    <row r="551" spans="1:13">
      <c r="A551" t="s">
        <v>146</v>
      </c>
      <c r="B551" t="s">
        <v>147</v>
      </c>
      <c r="C551" t="s">
        <v>786</v>
      </c>
      <c r="D551">
        <v>744</v>
      </c>
      <c r="E551" s="26">
        <v>0.14908564799999999</v>
      </c>
      <c r="F551" t="s">
        <v>152</v>
      </c>
      <c r="G551">
        <v>1.0755300000000001</v>
      </c>
      <c r="H551" t="s">
        <v>153</v>
      </c>
      <c r="I551" t="s">
        <v>154</v>
      </c>
      <c r="J551">
        <v>29.527999999999999</v>
      </c>
      <c r="K551" t="s">
        <v>153</v>
      </c>
      <c r="L551" t="s">
        <v>149</v>
      </c>
      <c r="M551" t="s">
        <v>149</v>
      </c>
    </row>
    <row r="552" spans="1:13">
      <c r="A552" t="s">
        <v>146</v>
      </c>
      <c r="B552" t="s">
        <v>147</v>
      </c>
      <c r="C552" t="s">
        <v>787</v>
      </c>
      <c r="D552">
        <v>745</v>
      </c>
      <c r="E552" s="26">
        <v>0.15255787000000001</v>
      </c>
      <c r="F552" t="s">
        <v>152</v>
      </c>
      <c r="G552">
        <v>1.2885599999999999</v>
      </c>
      <c r="H552" t="s">
        <v>153</v>
      </c>
      <c r="I552" t="s">
        <v>154</v>
      </c>
      <c r="J552">
        <v>9.6189999999999998</v>
      </c>
      <c r="K552" t="s">
        <v>153</v>
      </c>
      <c r="L552" t="s">
        <v>149</v>
      </c>
      <c r="M552" t="s">
        <v>149</v>
      </c>
    </row>
    <row r="553" spans="1:13">
      <c r="A553" t="s">
        <v>146</v>
      </c>
      <c r="B553" t="s">
        <v>147</v>
      </c>
      <c r="C553" t="s">
        <v>788</v>
      </c>
      <c r="D553">
        <v>746</v>
      </c>
      <c r="E553" s="26">
        <v>0.14920138899999999</v>
      </c>
      <c r="F553" t="s">
        <v>152</v>
      </c>
      <c r="G553">
        <v>1.4308700000000001</v>
      </c>
      <c r="H553" t="s">
        <v>153</v>
      </c>
      <c r="I553" t="s">
        <v>154</v>
      </c>
      <c r="J553">
        <v>4.4740000000000002</v>
      </c>
      <c r="K553" t="s">
        <v>153</v>
      </c>
      <c r="L553" t="s">
        <v>149</v>
      </c>
      <c r="M553" t="s">
        <v>149</v>
      </c>
    </row>
    <row r="554" spans="1:13">
      <c r="A554" t="s">
        <v>146</v>
      </c>
      <c r="B554" t="s">
        <v>147</v>
      </c>
      <c r="C554" t="s">
        <v>789</v>
      </c>
      <c r="D554">
        <v>747</v>
      </c>
      <c r="E554" s="26">
        <v>0.153252315</v>
      </c>
      <c r="F554" t="s">
        <v>152</v>
      </c>
      <c r="G554">
        <v>1.6939599999999999</v>
      </c>
      <c r="H554" t="s">
        <v>153</v>
      </c>
      <c r="I554" t="s">
        <v>154</v>
      </c>
      <c r="J554">
        <v>30.754999999999999</v>
      </c>
      <c r="K554" t="s">
        <v>153</v>
      </c>
      <c r="L554" t="s">
        <v>149</v>
      </c>
      <c r="M554" t="s">
        <v>149</v>
      </c>
    </row>
    <row r="555" spans="1:13">
      <c r="A555" t="s">
        <v>146</v>
      </c>
      <c r="B555" t="s">
        <v>147</v>
      </c>
      <c r="C555" t="s">
        <v>790</v>
      </c>
      <c r="D555">
        <v>748</v>
      </c>
      <c r="E555" s="26">
        <v>0.15383101900000001</v>
      </c>
      <c r="F555" t="s">
        <v>152</v>
      </c>
      <c r="G555">
        <v>1.0778399999999999</v>
      </c>
      <c r="H555" t="s">
        <v>153</v>
      </c>
      <c r="I555" t="s">
        <v>154</v>
      </c>
      <c r="J555">
        <v>31.201000000000001</v>
      </c>
      <c r="K555" t="s">
        <v>153</v>
      </c>
      <c r="L555" t="s">
        <v>149</v>
      </c>
      <c r="M555" t="s">
        <v>149</v>
      </c>
    </row>
    <row r="556" spans="1:13">
      <c r="A556" t="s">
        <v>146</v>
      </c>
      <c r="B556" t="s">
        <v>147</v>
      </c>
      <c r="C556" t="s">
        <v>791</v>
      </c>
      <c r="D556">
        <v>749</v>
      </c>
      <c r="E556" s="26">
        <v>0.15116898100000001</v>
      </c>
      <c r="F556" t="s">
        <v>152</v>
      </c>
      <c r="G556">
        <v>1.2693399999999999</v>
      </c>
      <c r="H556" t="s">
        <v>153</v>
      </c>
      <c r="I556" t="s">
        <v>154</v>
      </c>
      <c r="J556">
        <v>11.28</v>
      </c>
      <c r="K556" t="s">
        <v>153</v>
      </c>
      <c r="L556" t="s">
        <v>149</v>
      </c>
      <c r="M556" t="s">
        <v>149</v>
      </c>
    </row>
    <row r="557" spans="1:13">
      <c r="A557" t="s">
        <v>146</v>
      </c>
      <c r="B557" t="s">
        <v>147</v>
      </c>
      <c r="C557" t="s">
        <v>792</v>
      </c>
      <c r="D557">
        <v>750</v>
      </c>
      <c r="E557" s="26">
        <v>0.154641204</v>
      </c>
      <c r="F557" t="s">
        <v>152</v>
      </c>
      <c r="G557">
        <v>1.4687699999999999</v>
      </c>
      <c r="H557" t="s">
        <v>153</v>
      </c>
      <c r="I557" t="s">
        <v>154</v>
      </c>
      <c r="J557">
        <v>9.1649999999999991</v>
      </c>
      <c r="K557" t="s">
        <v>153</v>
      </c>
      <c r="L557" t="s">
        <v>149</v>
      </c>
      <c r="M557" t="s">
        <v>149</v>
      </c>
    </row>
    <row r="558" spans="1:13">
      <c r="A558" t="s">
        <v>146</v>
      </c>
      <c r="B558" t="s">
        <v>147</v>
      </c>
      <c r="C558" t="s">
        <v>793</v>
      </c>
      <c r="D558">
        <v>751</v>
      </c>
      <c r="E558" s="26">
        <v>0.15174768499999999</v>
      </c>
      <c r="F558" t="s">
        <v>152</v>
      </c>
      <c r="G558">
        <v>1.6247100000000001</v>
      </c>
      <c r="H558" t="s">
        <v>153</v>
      </c>
      <c r="I558" t="s">
        <v>154</v>
      </c>
      <c r="J558">
        <v>24.503</v>
      </c>
      <c r="K558" t="s">
        <v>153</v>
      </c>
      <c r="L558" t="s">
        <v>149</v>
      </c>
      <c r="M558" t="s">
        <v>149</v>
      </c>
    </row>
    <row r="559" spans="1:13">
      <c r="A559" t="s">
        <v>146</v>
      </c>
      <c r="B559" t="s">
        <v>147</v>
      </c>
      <c r="C559" t="s">
        <v>794</v>
      </c>
      <c r="D559">
        <v>752</v>
      </c>
      <c r="E559" s="26">
        <v>0.15406249999999999</v>
      </c>
      <c r="F559" t="s">
        <v>152</v>
      </c>
      <c r="G559">
        <v>1.04288</v>
      </c>
      <c r="H559" t="s">
        <v>153</v>
      </c>
      <c r="I559" t="s">
        <v>154</v>
      </c>
      <c r="J559">
        <v>31.408999999999999</v>
      </c>
      <c r="K559" t="s">
        <v>153</v>
      </c>
      <c r="L559" t="s">
        <v>149</v>
      </c>
      <c r="M559" t="s">
        <v>149</v>
      </c>
    </row>
    <row r="560" spans="1:13">
      <c r="A560" t="s">
        <v>146</v>
      </c>
      <c r="B560" t="s">
        <v>147</v>
      </c>
      <c r="C560" t="s">
        <v>795</v>
      </c>
      <c r="D560">
        <v>753</v>
      </c>
      <c r="E560" t="s">
        <v>660</v>
      </c>
      <c r="F560" t="s">
        <v>152</v>
      </c>
      <c r="G560">
        <v>1.2423999999999999</v>
      </c>
      <c r="H560" t="s">
        <v>153</v>
      </c>
      <c r="I560" t="s">
        <v>154</v>
      </c>
      <c r="J560">
        <v>13.574</v>
      </c>
      <c r="K560" t="s">
        <v>153</v>
      </c>
      <c r="L560" t="s">
        <v>149</v>
      </c>
      <c r="M560" t="s">
        <v>149</v>
      </c>
    </row>
    <row r="561" spans="1:13">
      <c r="A561" t="s">
        <v>146</v>
      </c>
      <c r="B561" t="s">
        <v>147</v>
      </c>
      <c r="C561" t="s">
        <v>796</v>
      </c>
      <c r="D561">
        <v>754</v>
      </c>
      <c r="E561" s="26">
        <v>0.155451389</v>
      </c>
      <c r="F561" t="s">
        <v>152</v>
      </c>
      <c r="G561">
        <v>1.4821299999999999</v>
      </c>
      <c r="H561" t="s">
        <v>153</v>
      </c>
      <c r="I561" t="s">
        <v>154</v>
      </c>
      <c r="J561">
        <v>8.9429999999999996</v>
      </c>
      <c r="K561" t="s">
        <v>153</v>
      </c>
      <c r="L561" t="s">
        <v>149</v>
      </c>
      <c r="M561" t="s">
        <v>149</v>
      </c>
    </row>
    <row r="562" spans="1:13">
      <c r="A562" t="s">
        <v>146</v>
      </c>
      <c r="B562" t="s">
        <v>147</v>
      </c>
      <c r="C562" t="s">
        <v>797</v>
      </c>
      <c r="D562">
        <v>755</v>
      </c>
      <c r="E562" s="26">
        <v>0.153252315</v>
      </c>
      <c r="F562" t="s">
        <v>152</v>
      </c>
      <c r="G562">
        <v>1.76085</v>
      </c>
      <c r="H562" t="s">
        <v>153</v>
      </c>
      <c r="I562" t="s">
        <v>154</v>
      </c>
      <c r="J562">
        <v>33.325000000000003</v>
      </c>
      <c r="K562" t="s">
        <v>153</v>
      </c>
      <c r="L562" t="s">
        <v>149</v>
      </c>
      <c r="M562" t="s">
        <v>149</v>
      </c>
    </row>
    <row r="563" spans="1:13">
      <c r="A563" t="s">
        <v>146</v>
      </c>
      <c r="B563" t="s">
        <v>147</v>
      </c>
      <c r="C563" t="s">
        <v>798</v>
      </c>
      <c r="D563">
        <v>756</v>
      </c>
      <c r="E563" s="26">
        <v>0.15626157399999999</v>
      </c>
      <c r="F563" t="s">
        <v>152</v>
      </c>
      <c r="G563">
        <v>1.0587</v>
      </c>
      <c r="H563" t="s">
        <v>153</v>
      </c>
      <c r="I563" t="s">
        <v>154</v>
      </c>
      <c r="J563">
        <v>33.866</v>
      </c>
      <c r="K563" t="s">
        <v>153</v>
      </c>
      <c r="L563" t="s">
        <v>149</v>
      </c>
      <c r="M563" t="s">
        <v>149</v>
      </c>
    </row>
    <row r="564" spans="1:13">
      <c r="A564" t="s">
        <v>146</v>
      </c>
      <c r="B564" t="s">
        <v>147</v>
      </c>
      <c r="C564" t="s">
        <v>799</v>
      </c>
      <c r="D564">
        <v>757</v>
      </c>
      <c r="E564" t="s">
        <v>800</v>
      </c>
      <c r="F564" t="s">
        <v>152</v>
      </c>
      <c r="G564">
        <v>1.21861</v>
      </c>
      <c r="H564" t="s">
        <v>153</v>
      </c>
      <c r="I564" t="s">
        <v>154</v>
      </c>
      <c r="J564">
        <v>18.443999999999999</v>
      </c>
      <c r="K564" t="s">
        <v>153</v>
      </c>
      <c r="L564" t="s">
        <v>149</v>
      </c>
      <c r="M564" t="s">
        <v>149</v>
      </c>
    </row>
    <row r="565" spans="1:13">
      <c r="A565" t="s">
        <v>146</v>
      </c>
      <c r="B565" t="s">
        <v>147</v>
      </c>
      <c r="C565" t="s">
        <v>801</v>
      </c>
      <c r="D565">
        <v>758</v>
      </c>
      <c r="E565" s="26">
        <v>0.15753472199999999</v>
      </c>
      <c r="F565" t="s">
        <v>152</v>
      </c>
      <c r="G565">
        <v>1.46411</v>
      </c>
      <c r="H565" t="s">
        <v>153</v>
      </c>
      <c r="I565" t="s">
        <v>154</v>
      </c>
      <c r="J565">
        <v>6.5659999999999998</v>
      </c>
      <c r="K565" t="s">
        <v>153</v>
      </c>
      <c r="L565" t="s">
        <v>149</v>
      </c>
      <c r="M565" t="s">
        <v>149</v>
      </c>
    </row>
    <row r="566" spans="1:13">
      <c r="A566" t="s">
        <v>146</v>
      </c>
      <c r="B566" t="s">
        <v>147</v>
      </c>
      <c r="C566" t="s">
        <v>802</v>
      </c>
      <c r="D566">
        <v>759</v>
      </c>
      <c r="E566" t="s">
        <v>803</v>
      </c>
      <c r="F566" t="s">
        <v>152</v>
      </c>
      <c r="G566">
        <v>1.59598</v>
      </c>
      <c r="H566" t="s">
        <v>153</v>
      </c>
      <c r="I566" t="s">
        <v>154</v>
      </c>
      <c r="J566">
        <v>19.623999999999999</v>
      </c>
      <c r="K566" t="s">
        <v>153</v>
      </c>
      <c r="L566" t="s">
        <v>149</v>
      </c>
      <c r="M566" t="s">
        <v>149</v>
      </c>
    </row>
    <row r="567" spans="1:13">
      <c r="A567" t="s">
        <v>146</v>
      </c>
      <c r="B567" t="s">
        <v>147</v>
      </c>
      <c r="C567" t="s">
        <v>804</v>
      </c>
      <c r="D567">
        <v>760</v>
      </c>
      <c r="E567" s="26">
        <v>0.15707175900000001</v>
      </c>
      <c r="F567" t="s">
        <v>152</v>
      </c>
      <c r="G567">
        <v>1.17648</v>
      </c>
      <c r="H567" t="s">
        <v>153</v>
      </c>
      <c r="I567" t="s">
        <v>154</v>
      </c>
      <c r="J567">
        <v>21.968</v>
      </c>
      <c r="K567" t="s">
        <v>153</v>
      </c>
      <c r="L567" t="s">
        <v>149</v>
      </c>
      <c r="M567" t="s">
        <v>149</v>
      </c>
    </row>
    <row r="568" spans="1:13">
      <c r="A568" t="s">
        <v>146</v>
      </c>
      <c r="B568" t="s">
        <v>147</v>
      </c>
      <c r="C568" t="s">
        <v>805</v>
      </c>
      <c r="D568">
        <v>761</v>
      </c>
      <c r="E568" s="26">
        <v>0.15741898100000001</v>
      </c>
      <c r="F568" t="s">
        <v>152</v>
      </c>
      <c r="G568">
        <v>1.68025</v>
      </c>
      <c r="H568" t="s">
        <v>153</v>
      </c>
      <c r="I568" t="s">
        <v>154</v>
      </c>
      <c r="J568">
        <v>28.193000000000001</v>
      </c>
      <c r="K568" t="s">
        <v>153</v>
      </c>
      <c r="L568" t="s">
        <v>149</v>
      </c>
      <c r="M568" t="s">
        <v>149</v>
      </c>
    </row>
    <row r="569" spans="1:13">
      <c r="A569" t="s">
        <v>146</v>
      </c>
      <c r="B569" t="s">
        <v>147</v>
      </c>
      <c r="C569" t="s">
        <v>806</v>
      </c>
      <c r="D569">
        <v>762</v>
      </c>
      <c r="E569" s="26">
        <v>0.16019675899999999</v>
      </c>
      <c r="F569" t="s">
        <v>152</v>
      </c>
      <c r="G569">
        <v>1.1611899999999999</v>
      </c>
      <c r="H569" t="s">
        <v>153</v>
      </c>
      <c r="I569" t="s">
        <v>154</v>
      </c>
      <c r="J569">
        <v>24.026</v>
      </c>
      <c r="K569" t="s">
        <v>153</v>
      </c>
      <c r="L569" t="s">
        <v>149</v>
      </c>
      <c r="M569" t="s">
        <v>149</v>
      </c>
    </row>
    <row r="570" spans="1:13">
      <c r="A570" t="s">
        <v>146</v>
      </c>
      <c r="B570" t="s">
        <v>147</v>
      </c>
      <c r="C570" t="s">
        <v>807</v>
      </c>
      <c r="D570">
        <v>763</v>
      </c>
      <c r="E570" s="26">
        <v>0.159270833</v>
      </c>
      <c r="F570" t="s">
        <v>152</v>
      </c>
      <c r="G570">
        <v>1.66082</v>
      </c>
      <c r="H570" t="s">
        <v>153</v>
      </c>
      <c r="I570" t="s">
        <v>154</v>
      </c>
      <c r="J570">
        <v>26.106999999999999</v>
      </c>
      <c r="K570" t="s">
        <v>153</v>
      </c>
      <c r="L570" t="s">
        <v>149</v>
      </c>
      <c r="M570" t="s">
        <v>149</v>
      </c>
    </row>
    <row r="571" spans="1:13">
      <c r="A571" t="s">
        <v>146</v>
      </c>
      <c r="B571" t="s">
        <v>147</v>
      </c>
      <c r="C571" t="s">
        <v>808</v>
      </c>
      <c r="D571">
        <v>764</v>
      </c>
      <c r="E571" s="26">
        <v>0.16239583299999999</v>
      </c>
      <c r="F571" t="s">
        <v>152</v>
      </c>
      <c r="G571">
        <v>1.07986</v>
      </c>
      <c r="H571" t="s">
        <v>153</v>
      </c>
      <c r="I571" t="s">
        <v>154</v>
      </c>
      <c r="J571">
        <v>32.213000000000001</v>
      </c>
      <c r="K571" t="s">
        <v>153</v>
      </c>
      <c r="L571" t="s">
        <v>149</v>
      </c>
      <c r="M571" t="s">
        <v>149</v>
      </c>
    </row>
    <row r="572" spans="1:13">
      <c r="A572" t="s">
        <v>146</v>
      </c>
      <c r="B572" t="s">
        <v>147</v>
      </c>
      <c r="C572" t="s">
        <v>809</v>
      </c>
      <c r="D572">
        <v>765</v>
      </c>
      <c r="E572" s="26">
        <v>0.16228009299999999</v>
      </c>
      <c r="F572" t="s">
        <v>152</v>
      </c>
      <c r="G572">
        <v>1.5407500000000001</v>
      </c>
      <c r="H572" t="s">
        <v>153</v>
      </c>
      <c r="I572" t="s">
        <v>154</v>
      </c>
      <c r="J572">
        <v>14.246</v>
      </c>
      <c r="K572" t="s">
        <v>153</v>
      </c>
      <c r="L572" t="s">
        <v>149</v>
      </c>
      <c r="M572" t="s">
        <v>149</v>
      </c>
    </row>
    <row r="573" spans="1:13">
      <c r="A573" t="s">
        <v>146</v>
      </c>
      <c r="B573" t="s">
        <v>147</v>
      </c>
      <c r="C573" t="s">
        <v>810</v>
      </c>
      <c r="D573">
        <v>766</v>
      </c>
      <c r="E573" s="26">
        <v>0.1603125</v>
      </c>
      <c r="F573" t="s">
        <v>152</v>
      </c>
      <c r="G573">
        <v>1.7411000000000001</v>
      </c>
      <c r="H573" t="s">
        <v>153</v>
      </c>
      <c r="I573" t="s">
        <v>154</v>
      </c>
      <c r="J573">
        <v>34.162999999999997</v>
      </c>
      <c r="K573" t="s">
        <v>153</v>
      </c>
      <c r="L573" t="s">
        <v>149</v>
      </c>
      <c r="M573" t="s">
        <v>149</v>
      </c>
    </row>
    <row r="574" spans="1:13">
      <c r="A574" t="s">
        <v>146</v>
      </c>
      <c r="B574" t="s">
        <v>147</v>
      </c>
      <c r="C574" t="s">
        <v>811</v>
      </c>
      <c r="D574">
        <v>767</v>
      </c>
      <c r="E574" s="26">
        <v>0.16447916700000001</v>
      </c>
      <c r="F574" t="s">
        <v>152</v>
      </c>
      <c r="G574">
        <v>1.1068100000000001</v>
      </c>
      <c r="H574" t="s">
        <v>153</v>
      </c>
      <c r="I574" t="s">
        <v>154</v>
      </c>
      <c r="J574">
        <v>31.321999999999999</v>
      </c>
      <c r="K574" t="s">
        <v>153</v>
      </c>
      <c r="L574" t="s">
        <v>149</v>
      </c>
      <c r="M574" t="s">
        <v>149</v>
      </c>
    </row>
    <row r="575" spans="1:13">
      <c r="A575" t="s">
        <v>146</v>
      </c>
      <c r="B575" t="s">
        <v>147</v>
      </c>
      <c r="C575" t="s">
        <v>812</v>
      </c>
      <c r="D575">
        <v>768</v>
      </c>
      <c r="E575" s="26">
        <v>0.161585648</v>
      </c>
      <c r="F575" t="s">
        <v>152</v>
      </c>
      <c r="G575">
        <v>1.2882800000000001</v>
      </c>
      <c r="H575" t="s">
        <v>153</v>
      </c>
      <c r="I575" t="s">
        <v>154</v>
      </c>
      <c r="J575">
        <v>11.457000000000001</v>
      </c>
      <c r="K575" t="s">
        <v>153</v>
      </c>
      <c r="L575" t="s">
        <v>149</v>
      </c>
      <c r="M575" t="s">
        <v>149</v>
      </c>
    </row>
    <row r="576" spans="1:13">
      <c r="A576" t="s">
        <v>146</v>
      </c>
      <c r="B576" t="s">
        <v>147</v>
      </c>
      <c r="C576" t="s">
        <v>813</v>
      </c>
      <c r="D576">
        <v>769</v>
      </c>
      <c r="E576" s="26">
        <v>0.16228009299999999</v>
      </c>
      <c r="F576" t="s">
        <v>152</v>
      </c>
      <c r="G576">
        <v>1.41276</v>
      </c>
      <c r="H576" t="s">
        <v>153</v>
      </c>
      <c r="I576" t="s">
        <v>154</v>
      </c>
      <c r="J576">
        <v>3.2639999999999998</v>
      </c>
      <c r="K576" t="s">
        <v>153</v>
      </c>
      <c r="L576" t="s">
        <v>149</v>
      </c>
      <c r="M576" t="s">
        <v>149</v>
      </c>
    </row>
    <row r="577" spans="1:13">
      <c r="A577" t="s">
        <v>146</v>
      </c>
      <c r="B577" t="s">
        <v>147</v>
      </c>
      <c r="C577" t="s">
        <v>814</v>
      </c>
      <c r="D577">
        <v>770</v>
      </c>
      <c r="E577" s="26">
        <v>0.16609953699999999</v>
      </c>
      <c r="F577" t="s">
        <v>152</v>
      </c>
      <c r="G577">
        <v>1.56264</v>
      </c>
      <c r="H577" t="s">
        <v>153</v>
      </c>
      <c r="I577" t="s">
        <v>154</v>
      </c>
      <c r="J577">
        <v>18.797000000000001</v>
      </c>
      <c r="K577" t="s">
        <v>153</v>
      </c>
      <c r="L577" t="s">
        <v>149</v>
      </c>
      <c r="M577" t="s">
        <v>149</v>
      </c>
    </row>
    <row r="578" spans="1:13">
      <c r="A578" t="s">
        <v>146</v>
      </c>
      <c r="B578" t="s">
        <v>147</v>
      </c>
      <c r="C578" t="s">
        <v>815</v>
      </c>
      <c r="D578">
        <v>771</v>
      </c>
      <c r="E578" s="26">
        <v>0.16829861099999999</v>
      </c>
      <c r="F578" t="s">
        <v>152</v>
      </c>
      <c r="G578">
        <v>1.20984</v>
      </c>
      <c r="H578" t="s">
        <v>153</v>
      </c>
      <c r="I578" t="s">
        <v>154</v>
      </c>
      <c r="J578">
        <v>17.405999999999999</v>
      </c>
      <c r="K578" t="s">
        <v>153</v>
      </c>
      <c r="L578" t="s">
        <v>149</v>
      </c>
      <c r="M578" t="s">
        <v>149</v>
      </c>
    </row>
    <row r="579" spans="1:13">
      <c r="A579" t="s">
        <v>146</v>
      </c>
      <c r="B579" t="s">
        <v>147</v>
      </c>
      <c r="C579" t="s">
        <v>816</v>
      </c>
      <c r="D579">
        <v>772</v>
      </c>
      <c r="E579" s="26">
        <v>0.16609953699999999</v>
      </c>
      <c r="F579" t="s">
        <v>152</v>
      </c>
      <c r="G579">
        <v>1.39446</v>
      </c>
      <c r="H579" t="s">
        <v>153</v>
      </c>
      <c r="I579" t="s">
        <v>154</v>
      </c>
      <c r="J579">
        <v>3.403</v>
      </c>
      <c r="K579" t="s">
        <v>153</v>
      </c>
      <c r="L579" t="s">
        <v>149</v>
      </c>
      <c r="M579" t="s">
        <v>149</v>
      </c>
    </row>
    <row r="580" spans="1:13">
      <c r="A580" t="s">
        <v>146</v>
      </c>
      <c r="B580" t="s">
        <v>147</v>
      </c>
      <c r="C580" t="s">
        <v>817</v>
      </c>
      <c r="D580">
        <v>773</v>
      </c>
      <c r="E580" s="26">
        <v>0.16934027800000001</v>
      </c>
      <c r="F580" t="s">
        <v>152</v>
      </c>
      <c r="G580">
        <v>1.4925999999999999</v>
      </c>
      <c r="H580" t="s">
        <v>153</v>
      </c>
      <c r="I580" t="s">
        <v>154</v>
      </c>
      <c r="J580">
        <v>12.769</v>
      </c>
      <c r="K580" t="s">
        <v>153</v>
      </c>
      <c r="L580" t="s">
        <v>149</v>
      </c>
      <c r="M580" t="s">
        <v>149</v>
      </c>
    </row>
    <row r="581" spans="1:13">
      <c r="A581" t="s">
        <v>146</v>
      </c>
      <c r="B581" t="s">
        <v>147</v>
      </c>
      <c r="C581" t="s">
        <v>818</v>
      </c>
      <c r="D581">
        <v>774</v>
      </c>
      <c r="E581" s="26">
        <v>0.16968749999999999</v>
      </c>
      <c r="F581" t="s">
        <v>152</v>
      </c>
      <c r="G581">
        <v>1.4922800000000001</v>
      </c>
      <c r="H581" t="s">
        <v>153</v>
      </c>
      <c r="I581" t="s">
        <v>154</v>
      </c>
      <c r="J581">
        <v>12.75</v>
      </c>
      <c r="K581" t="s">
        <v>153</v>
      </c>
      <c r="L581" t="s">
        <v>149</v>
      </c>
      <c r="M581" t="s">
        <v>149</v>
      </c>
    </row>
    <row r="582" spans="1:13">
      <c r="A582" t="s">
        <v>146</v>
      </c>
      <c r="B582" t="s">
        <v>147</v>
      </c>
      <c r="C582" t="s">
        <v>819</v>
      </c>
      <c r="D582">
        <v>775</v>
      </c>
      <c r="E582" s="26">
        <v>0.16968749999999999</v>
      </c>
      <c r="F582" t="s">
        <v>152</v>
      </c>
      <c r="G582">
        <v>1.38906</v>
      </c>
      <c r="H582" t="s">
        <v>153</v>
      </c>
      <c r="I582" t="s">
        <v>154</v>
      </c>
      <c r="J582">
        <v>3.2469999999999999</v>
      </c>
      <c r="K582" t="s">
        <v>153</v>
      </c>
      <c r="L582" t="s">
        <v>149</v>
      </c>
      <c r="M582" t="s">
        <v>149</v>
      </c>
    </row>
    <row r="583" spans="1:13">
      <c r="A583" t="s">
        <v>146</v>
      </c>
      <c r="B583" t="s">
        <v>147</v>
      </c>
      <c r="C583" t="s">
        <v>820</v>
      </c>
      <c r="D583">
        <v>776</v>
      </c>
      <c r="E583" s="26">
        <v>0.16737268499999999</v>
      </c>
      <c r="F583" t="s">
        <v>152</v>
      </c>
      <c r="G583">
        <v>1.20807</v>
      </c>
      <c r="H583" t="s">
        <v>153</v>
      </c>
      <c r="I583" t="s">
        <v>154</v>
      </c>
      <c r="J583">
        <v>17.384</v>
      </c>
      <c r="K583" t="s">
        <v>153</v>
      </c>
      <c r="L583" t="s">
        <v>149</v>
      </c>
      <c r="M583" t="s">
        <v>149</v>
      </c>
    </row>
    <row r="584" spans="1:13">
      <c r="A584" t="s">
        <v>146</v>
      </c>
      <c r="B584" t="s">
        <v>147</v>
      </c>
      <c r="C584" t="s">
        <v>821</v>
      </c>
      <c r="D584">
        <v>777</v>
      </c>
      <c r="E584" s="26">
        <v>0.17153935200000001</v>
      </c>
      <c r="F584" t="s">
        <v>152</v>
      </c>
      <c r="G584">
        <v>1.06562</v>
      </c>
      <c r="H584" t="s">
        <v>153</v>
      </c>
      <c r="I584" t="s">
        <v>154</v>
      </c>
      <c r="J584">
        <v>33.518000000000001</v>
      </c>
      <c r="K584" t="s">
        <v>153</v>
      </c>
      <c r="L584" t="s">
        <v>149</v>
      </c>
      <c r="M584" t="s">
        <v>149</v>
      </c>
    </row>
    <row r="585" spans="1:13">
      <c r="A585" t="s">
        <v>146</v>
      </c>
      <c r="B585" t="s">
        <v>147</v>
      </c>
      <c r="C585" t="s">
        <v>822</v>
      </c>
      <c r="D585">
        <v>778</v>
      </c>
      <c r="E585" s="26">
        <v>0.17096064799999999</v>
      </c>
      <c r="F585" t="s">
        <v>152</v>
      </c>
      <c r="G585">
        <v>1.6912100000000001</v>
      </c>
      <c r="H585" t="s">
        <v>153</v>
      </c>
      <c r="I585" t="s">
        <v>154</v>
      </c>
      <c r="J585">
        <v>30.436</v>
      </c>
      <c r="K585" t="s">
        <v>153</v>
      </c>
      <c r="L585" t="s">
        <v>149</v>
      </c>
      <c r="M585" t="s">
        <v>149</v>
      </c>
    </row>
    <row r="586" spans="1:13">
      <c r="A586" t="s">
        <v>146</v>
      </c>
      <c r="B586" t="s">
        <v>147</v>
      </c>
      <c r="C586" t="s">
        <v>823</v>
      </c>
      <c r="D586">
        <v>779</v>
      </c>
      <c r="E586" s="26">
        <v>0.17420138900000001</v>
      </c>
      <c r="F586" t="s">
        <v>152</v>
      </c>
      <c r="G586">
        <v>1.5643899999999999</v>
      </c>
      <c r="H586" t="s">
        <v>153</v>
      </c>
      <c r="I586" t="s">
        <v>154</v>
      </c>
      <c r="J586">
        <v>16.748000000000001</v>
      </c>
      <c r="K586" t="s">
        <v>153</v>
      </c>
      <c r="L586" t="s">
        <v>149</v>
      </c>
      <c r="M586" t="s">
        <v>149</v>
      </c>
    </row>
    <row r="587" spans="1:13">
      <c r="A587" t="s">
        <v>146</v>
      </c>
      <c r="B587" t="s">
        <v>147</v>
      </c>
      <c r="C587" t="s">
        <v>824</v>
      </c>
      <c r="D587">
        <v>780</v>
      </c>
      <c r="E587" s="26">
        <v>0.17188657399999999</v>
      </c>
      <c r="F587" t="s">
        <v>152</v>
      </c>
      <c r="G587">
        <v>1.3773299999999999</v>
      </c>
      <c r="H587" t="s">
        <v>153</v>
      </c>
      <c r="I587" t="s">
        <v>154</v>
      </c>
      <c r="J587">
        <v>3.835</v>
      </c>
      <c r="K587" t="s">
        <v>153</v>
      </c>
      <c r="L587" t="s">
        <v>149</v>
      </c>
      <c r="M587" t="s">
        <v>149</v>
      </c>
    </row>
    <row r="588" spans="1:13">
      <c r="A588" t="s">
        <v>146</v>
      </c>
      <c r="B588" t="s">
        <v>147</v>
      </c>
      <c r="C588" t="s">
        <v>825</v>
      </c>
      <c r="D588">
        <v>781</v>
      </c>
      <c r="E588" s="26">
        <v>0.170034722</v>
      </c>
      <c r="F588" t="s">
        <v>152</v>
      </c>
      <c r="G588">
        <v>1.1789000000000001</v>
      </c>
      <c r="H588" t="s">
        <v>153</v>
      </c>
      <c r="I588" t="s">
        <v>154</v>
      </c>
      <c r="J588">
        <v>23.417999999999999</v>
      </c>
      <c r="K588" t="s">
        <v>153</v>
      </c>
      <c r="L588" t="s">
        <v>149</v>
      </c>
      <c r="M588" t="s">
        <v>149</v>
      </c>
    </row>
    <row r="589" spans="1:13">
      <c r="A589" t="s">
        <v>146</v>
      </c>
      <c r="B589" t="s">
        <v>147</v>
      </c>
      <c r="C589" t="s">
        <v>826</v>
      </c>
      <c r="D589">
        <v>782</v>
      </c>
      <c r="E589" s="26">
        <v>0.17188657399999999</v>
      </c>
      <c r="F589" t="s">
        <v>152</v>
      </c>
      <c r="G589">
        <v>1.6046499999999999</v>
      </c>
      <c r="H589" t="s">
        <v>153</v>
      </c>
      <c r="I589" t="s">
        <v>154</v>
      </c>
      <c r="J589">
        <v>20.518000000000001</v>
      </c>
      <c r="K589" t="s">
        <v>153</v>
      </c>
      <c r="L589" t="s">
        <v>149</v>
      </c>
      <c r="M589" t="s">
        <v>149</v>
      </c>
    </row>
    <row r="590" spans="1:13">
      <c r="A590" t="s">
        <v>146</v>
      </c>
      <c r="B590" t="s">
        <v>147</v>
      </c>
      <c r="C590" t="s">
        <v>827</v>
      </c>
      <c r="D590">
        <v>783</v>
      </c>
      <c r="E590" s="26">
        <v>0.172581019</v>
      </c>
      <c r="F590" t="s">
        <v>152</v>
      </c>
      <c r="G590">
        <v>1.1437200000000001</v>
      </c>
      <c r="H590" t="s">
        <v>153</v>
      </c>
      <c r="I590" t="s">
        <v>154</v>
      </c>
      <c r="J590">
        <v>25.8</v>
      </c>
      <c r="K590" t="s">
        <v>153</v>
      </c>
      <c r="L590" t="s">
        <v>149</v>
      </c>
      <c r="M590" t="s">
        <v>149</v>
      </c>
    </row>
    <row r="591" spans="1:13">
      <c r="A591" t="s">
        <v>146</v>
      </c>
      <c r="B591" t="s">
        <v>147</v>
      </c>
      <c r="C591" t="s">
        <v>828</v>
      </c>
      <c r="D591">
        <v>784</v>
      </c>
      <c r="E591" s="26">
        <v>0.17767361100000001</v>
      </c>
      <c r="F591" t="s">
        <v>152</v>
      </c>
      <c r="G591">
        <v>1.14408</v>
      </c>
      <c r="H591" t="s">
        <v>153</v>
      </c>
      <c r="I591" t="s">
        <v>154</v>
      </c>
      <c r="J591">
        <v>25.853000000000002</v>
      </c>
      <c r="K591" t="s">
        <v>153</v>
      </c>
      <c r="L591" t="s">
        <v>149</v>
      </c>
      <c r="M591" t="s">
        <v>149</v>
      </c>
    </row>
    <row r="592" spans="1:13">
      <c r="A592" t="s">
        <v>146</v>
      </c>
      <c r="B592" t="s">
        <v>147</v>
      </c>
      <c r="C592" t="s">
        <v>829</v>
      </c>
      <c r="D592" t="s">
        <v>378</v>
      </c>
      <c r="F592" t="s">
        <v>379</v>
      </c>
      <c r="G592">
        <v>-56.1</v>
      </c>
      <c r="H592" t="s">
        <v>380</v>
      </c>
      <c r="I592" t="s">
        <v>381</v>
      </c>
      <c r="L592" t="s">
        <v>149</v>
      </c>
      <c r="M592" t="s">
        <v>149</v>
      </c>
    </row>
    <row r="593" spans="1:13">
      <c r="A593" t="s">
        <v>146</v>
      </c>
      <c r="B593" t="s">
        <v>147</v>
      </c>
      <c r="C593" t="s">
        <v>830</v>
      </c>
      <c r="D593" t="s">
        <v>1347</v>
      </c>
      <c r="E593" s="81">
        <v>0.11983796296296297</v>
      </c>
      <c r="F593" t="s">
        <v>149</v>
      </c>
      <c r="I593" t="s">
        <v>149</v>
      </c>
      <c r="L593" t="s">
        <v>149</v>
      </c>
      <c r="M593" t="s">
        <v>149</v>
      </c>
    </row>
    <row r="594" spans="1:13">
      <c r="A594" t="s">
        <v>146</v>
      </c>
      <c r="B594" t="s">
        <v>147</v>
      </c>
      <c r="C594" t="s">
        <v>831</v>
      </c>
      <c r="D594" t="s">
        <v>384</v>
      </c>
      <c r="E594" t="s">
        <v>385</v>
      </c>
      <c r="F594" t="s">
        <v>149</v>
      </c>
      <c r="I594" t="s">
        <v>149</v>
      </c>
      <c r="L594" t="s">
        <v>149</v>
      </c>
      <c r="M594" t="s">
        <v>149</v>
      </c>
    </row>
    <row r="595" spans="1:13">
      <c r="A595" t="s">
        <v>146</v>
      </c>
      <c r="B595" t="s">
        <v>147</v>
      </c>
      <c r="C595" t="s">
        <v>832</v>
      </c>
      <c r="D595">
        <v>785</v>
      </c>
      <c r="E595" s="26">
        <v>0.13947916699999999</v>
      </c>
      <c r="F595" t="s">
        <v>152</v>
      </c>
      <c r="G595">
        <v>1.58358</v>
      </c>
      <c r="H595" t="s">
        <v>153</v>
      </c>
      <c r="I595" t="s">
        <v>154</v>
      </c>
      <c r="J595">
        <v>25.242000000000001</v>
      </c>
      <c r="K595" t="s">
        <v>153</v>
      </c>
      <c r="L595" t="s">
        <v>149</v>
      </c>
      <c r="M595" t="s">
        <v>149</v>
      </c>
    </row>
    <row r="596" spans="1:13">
      <c r="A596" t="s">
        <v>146</v>
      </c>
      <c r="B596" t="s">
        <v>147</v>
      </c>
      <c r="C596" t="s">
        <v>833</v>
      </c>
      <c r="D596">
        <v>786</v>
      </c>
      <c r="E596" s="26">
        <v>0.14028935200000001</v>
      </c>
      <c r="F596" t="s">
        <v>152</v>
      </c>
      <c r="G596">
        <v>1.0850900000000001</v>
      </c>
      <c r="H596" t="s">
        <v>153</v>
      </c>
      <c r="I596" t="s">
        <v>154</v>
      </c>
      <c r="J596">
        <v>24.853000000000002</v>
      </c>
      <c r="K596" t="s">
        <v>153</v>
      </c>
      <c r="L596" t="s">
        <v>149</v>
      </c>
      <c r="M596" t="s">
        <v>149</v>
      </c>
    </row>
    <row r="597" spans="1:13">
      <c r="A597" t="s">
        <v>146</v>
      </c>
      <c r="B597" t="s">
        <v>147</v>
      </c>
      <c r="C597" t="s">
        <v>834</v>
      </c>
      <c r="D597">
        <v>787</v>
      </c>
      <c r="E597" s="26">
        <v>0.13947916699999999</v>
      </c>
      <c r="F597" t="s">
        <v>152</v>
      </c>
      <c r="G597">
        <v>1.56542</v>
      </c>
      <c r="H597" t="s">
        <v>153</v>
      </c>
      <c r="I597" t="s">
        <v>154</v>
      </c>
      <c r="J597">
        <v>24.202999999999999</v>
      </c>
      <c r="K597" t="s">
        <v>153</v>
      </c>
      <c r="L597" t="s">
        <v>149</v>
      </c>
      <c r="M597" t="s">
        <v>149</v>
      </c>
    </row>
    <row r="598" spans="1:13">
      <c r="A598" t="s">
        <v>146</v>
      </c>
      <c r="B598" t="s">
        <v>147</v>
      </c>
      <c r="C598" t="s">
        <v>835</v>
      </c>
      <c r="D598">
        <v>788</v>
      </c>
      <c r="E598" t="s">
        <v>836</v>
      </c>
      <c r="F598" t="s">
        <v>152</v>
      </c>
      <c r="G598">
        <v>1.06002</v>
      </c>
      <c r="H598" t="s">
        <v>153</v>
      </c>
      <c r="I598" t="s">
        <v>154</v>
      </c>
      <c r="J598">
        <v>25.949000000000002</v>
      </c>
      <c r="K598" t="s">
        <v>153</v>
      </c>
      <c r="L598" t="s">
        <v>149</v>
      </c>
      <c r="M598" t="s">
        <v>149</v>
      </c>
    </row>
    <row r="599" spans="1:13">
      <c r="A599" t="s">
        <v>146</v>
      </c>
      <c r="B599" t="s">
        <v>147</v>
      </c>
      <c r="C599" t="s">
        <v>837</v>
      </c>
      <c r="D599">
        <v>789</v>
      </c>
      <c r="E599" t="s">
        <v>838</v>
      </c>
      <c r="F599" t="s">
        <v>152</v>
      </c>
      <c r="G599">
        <v>1.59311</v>
      </c>
      <c r="H599" t="s">
        <v>153</v>
      </c>
      <c r="I599" t="s">
        <v>154</v>
      </c>
      <c r="J599">
        <v>27.331</v>
      </c>
      <c r="K599" t="s">
        <v>153</v>
      </c>
      <c r="L599" t="s">
        <v>149</v>
      </c>
      <c r="M599" t="s">
        <v>149</v>
      </c>
    </row>
    <row r="600" spans="1:13">
      <c r="A600" t="s">
        <v>146</v>
      </c>
      <c r="B600" t="s">
        <v>147</v>
      </c>
      <c r="C600" t="s">
        <v>839</v>
      </c>
      <c r="D600">
        <v>790</v>
      </c>
      <c r="E600" s="26">
        <v>0.144918981</v>
      </c>
      <c r="F600" t="s">
        <v>152</v>
      </c>
      <c r="G600">
        <v>1.46224</v>
      </c>
      <c r="H600" t="s">
        <v>153</v>
      </c>
      <c r="I600" t="s">
        <v>154</v>
      </c>
      <c r="J600">
        <v>14.041</v>
      </c>
      <c r="K600" t="s">
        <v>153</v>
      </c>
      <c r="L600" t="s">
        <v>149</v>
      </c>
      <c r="M600" t="s">
        <v>149</v>
      </c>
    </row>
    <row r="601" spans="1:13">
      <c r="A601" t="s">
        <v>146</v>
      </c>
      <c r="B601" t="s">
        <v>147</v>
      </c>
      <c r="C601" t="s">
        <v>840</v>
      </c>
      <c r="D601">
        <v>791</v>
      </c>
      <c r="E601" s="26">
        <v>0.143761574</v>
      </c>
      <c r="F601" t="s">
        <v>152</v>
      </c>
      <c r="G601">
        <v>1.2158</v>
      </c>
      <c r="H601" t="s">
        <v>153</v>
      </c>
      <c r="I601" t="s">
        <v>154</v>
      </c>
      <c r="J601">
        <v>10.787000000000001</v>
      </c>
      <c r="K601" t="s">
        <v>153</v>
      </c>
      <c r="L601" t="s">
        <v>149</v>
      </c>
      <c r="M601" t="s">
        <v>149</v>
      </c>
    </row>
    <row r="602" spans="1:13">
      <c r="A602" t="s">
        <v>146</v>
      </c>
      <c r="B602" t="s">
        <v>147</v>
      </c>
      <c r="C602" t="s">
        <v>841</v>
      </c>
      <c r="D602">
        <v>792</v>
      </c>
      <c r="E602" s="26">
        <v>0.147118056</v>
      </c>
      <c r="F602" t="s">
        <v>152</v>
      </c>
      <c r="G602">
        <v>1.0562800000000001</v>
      </c>
      <c r="H602" t="s">
        <v>153</v>
      </c>
      <c r="I602" t="s">
        <v>154</v>
      </c>
      <c r="J602">
        <v>26.143999999999998</v>
      </c>
      <c r="K602" t="s">
        <v>153</v>
      </c>
      <c r="L602" t="s">
        <v>149</v>
      </c>
      <c r="M602" t="s">
        <v>149</v>
      </c>
    </row>
    <row r="603" spans="1:13">
      <c r="A603" t="s">
        <v>146</v>
      </c>
      <c r="B603" t="s">
        <v>147</v>
      </c>
      <c r="C603" t="s">
        <v>842</v>
      </c>
      <c r="D603">
        <v>793</v>
      </c>
      <c r="E603" s="26">
        <v>0.14656250000000001</v>
      </c>
      <c r="F603" t="s">
        <v>152</v>
      </c>
      <c r="G603">
        <v>1.69062</v>
      </c>
      <c r="H603" t="s">
        <v>153</v>
      </c>
      <c r="I603" t="s">
        <v>154</v>
      </c>
      <c r="J603">
        <v>34.530999999999999</v>
      </c>
      <c r="K603" t="s">
        <v>153</v>
      </c>
      <c r="L603" t="s">
        <v>149</v>
      </c>
      <c r="M603" t="s">
        <v>149</v>
      </c>
    </row>
    <row r="604" spans="1:13">
      <c r="A604" t="s">
        <v>146</v>
      </c>
      <c r="B604" t="s">
        <v>147</v>
      </c>
      <c r="C604" t="s">
        <v>843</v>
      </c>
      <c r="D604">
        <v>794</v>
      </c>
      <c r="E604" s="26">
        <v>0.144826389</v>
      </c>
      <c r="F604" t="s">
        <v>152</v>
      </c>
      <c r="G604">
        <v>1.4108799999999999</v>
      </c>
      <c r="H604" t="s">
        <v>153</v>
      </c>
      <c r="I604" t="s">
        <v>154</v>
      </c>
      <c r="J604">
        <v>10.028</v>
      </c>
      <c r="K604" t="s">
        <v>153</v>
      </c>
      <c r="L604" t="s">
        <v>149</v>
      </c>
      <c r="M604" t="s">
        <v>149</v>
      </c>
    </row>
    <row r="605" spans="1:13">
      <c r="A605" t="s">
        <v>146</v>
      </c>
      <c r="B605" t="s">
        <v>147</v>
      </c>
      <c r="C605" t="s">
        <v>844</v>
      </c>
      <c r="D605">
        <v>795</v>
      </c>
      <c r="E605" t="s">
        <v>845</v>
      </c>
      <c r="F605" t="s">
        <v>152</v>
      </c>
      <c r="G605">
        <v>1.1693100000000001</v>
      </c>
      <c r="H605" t="s">
        <v>153</v>
      </c>
      <c r="I605" t="s">
        <v>154</v>
      </c>
      <c r="J605">
        <v>12.385</v>
      </c>
      <c r="K605" t="s">
        <v>153</v>
      </c>
      <c r="L605" t="s">
        <v>149</v>
      </c>
      <c r="M605" t="s">
        <v>149</v>
      </c>
    </row>
    <row r="606" spans="1:13">
      <c r="A606" t="s">
        <v>146</v>
      </c>
      <c r="B606" t="s">
        <v>147</v>
      </c>
      <c r="C606" t="s">
        <v>846</v>
      </c>
      <c r="D606">
        <v>796</v>
      </c>
      <c r="E606" s="26">
        <v>0.14934027799999999</v>
      </c>
      <c r="F606" t="s">
        <v>152</v>
      </c>
      <c r="G606">
        <v>0.96947000000000005</v>
      </c>
      <c r="H606" t="s">
        <v>153</v>
      </c>
      <c r="I606" t="s">
        <v>154</v>
      </c>
      <c r="J606">
        <v>30.285</v>
      </c>
      <c r="K606" t="s">
        <v>153</v>
      </c>
      <c r="L606" t="s">
        <v>149</v>
      </c>
      <c r="M606" t="s">
        <v>149</v>
      </c>
    </row>
    <row r="607" spans="1:13">
      <c r="A607" t="s">
        <v>146</v>
      </c>
      <c r="B607" t="s">
        <v>147</v>
      </c>
      <c r="C607" t="s">
        <v>847</v>
      </c>
      <c r="D607">
        <v>797</v>
      </c>
      <c r="E607" s="26">
        <v>0.148298611</v>
      </c>
      <c r="F607" t="s">
        <v>152</v>
      </c>
      <c r="G607">
        <v>1.6320699999999999</v>
      </c>
      <c r="H607" t="s">
        <v>153</v>
      </c>
      <c r="I607" t="s">
        <v>154</v>
      </c>
      <c r="J607">
        <v>34.17</v>
      </c>
      <c r="K607" t="s">
        <v>153</v>
      </c>
      <c r="L607" t="s">
        <v>149</v>
      </c>
      <c r="M607" t="s">
        <v>149</v>
      </c>
    </row>
    <row r="608" spans="1:13">
      <c r="A608" t="s">
        <v>146</v>
      </c>
      <c r="B608" t="s">
        <v>147</v>
      </c>
      <c r="C608" t="s">
        <v>848</v>
      </c>
      <c r="D608">
        <v>798</v>
      </c>
      <c r="E608" s="26">
        <v>0.147372685</v>
      </c>
      <c r="F608" t="s">
        <v>152</v>
      </c>
      <c r="G608">
        <v>1.47505</v>
      </c>
      <c r="H608" t="s">
        <v>153</v>
      </c>
      <c r="I608" t="s">
        <v>154</v>
      </c>
      <c r="J608">
        <v>18.655000000000001</v>
      </c>
      <c r="K608" t="s">
        <v>153</v>
      </c>
      <c r="L608" t="s">
        <v>149</v>
      </c>
      <c r="M608" t="s">
        <v>149</v>
      </c>
    </row>
    <row r="609" spans="1:13">
      <c r="A609" t="s">
        <v>146</v>
      </c>
      <c r="B609" t="s">
        <v>147</v>
      </c>
      <c r="C609" t="s">
        <v>849</v>
      </c>
      <c r="D609">
        <v>799</v>
      </c>
      <c r="E609" t="s">
        <v>850</v>
      </c>
      <c r="F609" t="s">
        <v>152</v>
      </c>
      <c r="G609">
        <v>1.27681</v>
      </c>
      <c r="H609" t="s">
        <v>153</v>
      </c>
      <c r="I609" t="s">
        <v>154</v>
      </c>
      <c r="J609">
        <v>2.343</v>
      </c>
      <c r="K609" t="s">
        <v>153</v>
      </c>
      <c r="L609" t="s">
        <v>149</v>
      </c>
      <c r="M609" t="s">
        <v>149</v>
      </c>
    </row>
    <row r="610" spans="1:13">
      <c r="A610" t="s">
        <v>146</v>
      </c>
      <c r="B610" t="s">
        <v>147</v>
      </c>
      <c r="C610" t="s">
        <v>851</v>
      </c>
      <c r="D610">
        <v>800</v>
      </c>
      <c r="E610" s="26">
        <v>0.15281249999999999</v>
      </c>
      <c r="F610" t="s">
        <v>152</v>
      </c>
      <c r="G610">
        <v>1.0760799999999999</v>
      </c>
      <c r="H610" t="s">
        <v>153</v>
      </c>
      <c r="I610" t="s">
        <v>154</v>
      </c>
      <c r="J610">
        <v>21.588999999999999</v>
      </c>
      <c r="K610" t="s">
        <v>153</v>
      </c>
      <c r="L610" t="s">
        <v>149</v>
      </c>
      <c r="M610" t="s">
        <v>149</v>
      </c>
    </row>
    <row r="611" spans="1:13">
      <c r="A611" t="s">
        <v>146</v>
      </c>
      <c r="B611" t="s">
        <v>147</v>
      </c>
      <c r="C611" t="s">
        <v>852</v>
      </c>
      <c r="D611">
        <v>801</v>
      </c>
      <c r="E611" s="26">
        <v>0.15049768499999999</v>
      </c>
      <c r="F611" t="s">
        <v>152</v>
      </c>
      <c r="G611">
        <v>1.58585</v>
      </c>
      <c r="H611" t="s">
        <v>153</v>
      </c>
      <c r="I611" t="s">
        <v>154</v>
      </c>
      <c r="J611">
        <v>29.907</v>
      </c>
      <c r="K611" t="s">
        <v>153</v>
      </c>
      <c r="L611" t="s">
        <v>149</v>
      </c>
      <c r="M611" t="s">
        <v>149</v>
      </c>
    </row>
    <row r="612" spans="1:13">
      <c r="A612" t="s">
        <v>146</v>
      </c>
      <c r="B612" t="s">
        <v>147</v>
      </c>
      <c r="C612" t="s">
        <v>853</v>
      </c>
      <c r="D612">
        <v>802</v>
      </c>
      <c r="E612" t="s">
        <v>854</v>
      </c>
      <c r="F612" t="s">
        <v>152</v>
      </c>
      <c r="G612">
        <v>1.3276300000000001</v>
      </c>
      <c r="H612" t="s">
        <v>153</v>
      </c>
      <c r="I612" t="s">
        <v>154</v>
      </c>
      <c r="J612">
        <v>3.6059999999999999</v>
      </c>
      <c r="K612" t="s">
        <v>153</v>
      </c>
      <c r="L612" t="s">
        <v>149</v>
      </c>
      <c r="M612" t="s">
        <v>149</v>
      </c>
    </row>
    <row r="613" spans="1:13">
      <c r="A613" t="s">
        <v>146</v>
      </c>
      <c r="B613" t="s">
        <v>147</v>
      </c>
      <c r="C613" t="s">
        <v>855</v>
      </c>
      <c r="D613">
        <v>803</v>
      </c>
      <c r="E613" s="26">
        <v>0.15362268500000001</v>
      </c>
      <c r="F613" t="s">
        <v>152</v>
      </c>
      <c r="G613">
        <v>1.1841900000000001</v>
      </c>
      <c r="H613" t="s">
        <v>153</v>
      </c>
      <c r="I613" t="s">
        <v>154</v>
      </c>
      <c r="J613">
        <v>10.456</v>
      </c>
      <c r="K613" t="s">
        <v>153</v>
      </c>
      <c r="L613" t="s">
        <v>149</v>
      </c>
      <c r="M613" t="s">
        <v>149</v>
      </c>
    </row>
    <row r="614" spans="1:13">
      <c r="A614" t="s">
        <v>146</v>
      </c>
      <c r="B614" t="s">
        <v>147</v>
      </c>
      <c r="C614" t="s">
        <v>856</v>
      </c>
      <c r="D614">
        <v>804</v>
      </c>
      <c r="E614" s="26">
        <v>0.154664352</v>
      </c>
      <c r="F614" t="s">
        <v>152</v>
      </c>
      <c r="G614">
        <v>0.98704999999999998</v>
      </c>
      <c r="H614" t="s">
        <v>153</v>
      </c>
      <c r="I614" t="s">
        <v>154</v>
      </c>
      <c r="J614">
        <v>30.396000000000001</v>
      </c>
      <c r="K614" t="s">
        <v>153</v>
      </c>
      <c r="L614" t="s">
        <v>149</v>
      </c>
      <c r="M614" t="s">
        <v>149</v>
      </c>
    </row>
    <row r="615" spans="1:13">
      <c r="A615" t="s">
        <v>146</v>
      </c>
      <c r="B615" t="s">
        <v>147</v>
      </c>
      <c r="C615" t="s">
        <v>857</v>
      </c>
      <c r="D615">
        <v>805</v>
      </c>
      <c r="E615" s="26">
        <v>0.15350694400000001</v>
      </c>
      <c r="F615" t="s">
        <v>152</v>
      </c>
      <c r="G615">
        <v>1.60578</v>
      </c>
      <c r="H615" t="s">
        <v>153</v>
      </c>
      <c r="I615" t="s">
        <v>154</v>
      </c>
      <c r="J615">
        <v>32.792999999999999</v>
      </c>
      <c r="K615" t="s">
        <v>153</v>
      </c>
      <c r="L615" t="s">
        <v>149</v>
      </c>
      <c r="M615" t="s">
        <v>149</v>
      </c>
    </row>
    <row r="616" spans="1:13">
      <c r="A616" t="s">
        <v>146</v>
      </c>
      <c r="B616" t="s">
        <v>147</v>
      </c>
      <c r="C616" t="s">
        <v>858</v>
      </c>
      <c r="D616">
        <v>806</v>
      </c>
      <c r="E616" t="s">
        <v>859</v>
      </c>
      <c r="F616" t="s">
        <v>152</v>
      </c>
      <c r="G616">
        <v>1.40221</v>
      </c>
      <c r="H616" t="s">
        <v>153</v>
      </c>
      <c r="I616" t="s">
        <v>154</v>
      </c>
      <c r="J616">
        <v>12.84</v>
      </c>
      <c r="K616" t="s">
        <v>153</v>
      </c>
      <c r="L616" t="s">
        <v>149</v>
      </c>
      <c r="M616" t="s">
        <v>149</v>
      </c>
    </row>
    <row r="617" spans="1:13">
      <c r="A617" t="s">
        <v>146</v>
      </c>
      <c r="B617" t="s">
        <v>147</v>
      </c>
      <c r="C617" t="s">
        <v>860</v>
      </c>
      <c r="D617">
        <v>807</v>
      </c>
      <c r="E617" s="26">
        <v>0.15744213000000001</v>
      </c>
      <c r="F617" t="s">
        <v>152</v>
      </c>
      <c r="G617">
        <v>1.20807</v>
      </c>
      <c r="H617" t="s">
        <v>153</v>
      </c>
      <c r="I617" t="s">
        <v>154</v>
      </c>
      <c r="J617">
        <v>7.5730000000000004</v>
      </c>
      <c r="K617" t="s">
        <v>153</v>
      </c>
      <c r="L617" t="s">
        <v>149</v>
      </c>
      <c r="M617" t="s">
        <v>149</v>
      </c>
    </row>
    <row r="618" spans="1:13">
      <c r="A618" t="s">
        <v>146</v>
      </c>
      <c r="B618" t="s">
        <v>147</v>
      </c>
      <c r="C618" t="s">
        <v>861</v>
      </c>
      <c r="D618">
        <v>808</v>
      </c>
      <c r="E618" s="26">
        <v>0.156747685</v>
      </c>
      <c r="F618" t="s">
        <v>152</v>
      </c>
      <c r="G618">
        <v>0.93967999999999996</v>
      </c>
      <c r="H618" t="s">
        <v>153</v>
      </c>
      <c r="I618" t="s">
        <v>154</v>
      </c>
      <c r="J618">
        <v>34.427999999999997</v>
      </c>
      <c r="K618" t="s">
        <v>153</v>
      </c>
      <c r="L618" t="s">
        <v>149</v>
      </c>
      <c r="M618" t="s">
        <v>149</v>
      </c>
    </row>
    <row r="619" spans="1:13">
      <c r="A619" t="s">
        <v>146</v>
      </c>
      <c r="B619" t="s">
        <v>147</v>
      </c>
      <c r="C619" t="s">
        <v>862</v>
      </c>
      <c r="D619">
        <v>809</v>
      </c>
      <c r="E619" s="26">
        <v>0.15501157400000001</v>
      </c>
      <c r="F619" t="s">
        <v>152</v>
      </c>
      <c r="G619">
        <v>1.74068</v>
      </c>
      <c r="H619" t="s">
        <v>153</v>
      </c>
      <c r="I619" t="s">
        <v>154</v>
      </c>
      <c r="J619">
        <v>30.169</v>
      </c>
      <c r="K619" t="s">
        <v>153</v>
      </c>
      <c r="L619" t="s">
        <v>149</v>
      </c>
      <c r="M619" t="s">
        <v>149</v>
      </c>
    </row>
    <row r="620" spans="1:13">
      <c r="A620" t="s">
        <v>146</v>
      </c>
      <c r="B620" t="s">
        <v>147</v>
      </c>
      <c r="C620" t="s">
        <v>863</v>
      </c>
      <c r="D620">
        <v>810</v>
      </c>
      <c r="E620" s="26">
        <v>0.159178241</v>
      </c>
      <c r="F620" t="s">
        <v>152</v>
      </c>
      <c r="G620">
        <v>1.5587899999999999</v>
      </c>
      <c r="H620" t="s">
        <v>153</v>
      </c>
      <c r="I620" t="s">
        <v>154</v>
      </c>
      <c r="J620">
        <v>15.167</v>
      </c>
      <c r="K620" t="s">
        <v>153</v>
      </c>
      <c r="L620" t="s">
        <v>149</v>
      </c>
      <c r="M620" t="s">
        <v>149</v>
      </c>
    </row>
    <row r="621" spans="1:13">
      <c r="A621" t="s">
        <v>146</v>
      </c>
      <c r="B621" t="s">
        <v>147</v>
      </c>
      <c r="C621" t="s">
        <v>864</v>
      </c>
      <c r="D621">
        <v>811</v>
      </c>
      <c r="E621" s="26">
        <v>0.159178241</v>
      </c>
      <c r="F621" t="s">
        <v>152</v>
      </c>
      <c r="G621">
        <v>1.1134200000000001</v>
      </c>
      <c r="H621" t="s">
        <v>153</v>
      </c>
      <c r="I621" t="s">
        <v>154</v>
      </c>
      <c r="J621">
        <v>9.4339999999999993</v>
      </c>
      <c r="K621" t="s">
        <v>153</v>
      </c>
      <c r="L621" t="s">
        <v>149</v>
      </c>
      <c r="M621" t="s">
        <v>149</v>
      </c>
    </row>
    <row r="622" spans="1:13">
      <c r="A622" t="s">
        <v>146</v>
      </c>
      <c r="B622" t="s">
        <v>147</v>
      </c>
      <c r="C622" t="s">
        <v>865</v>
      </c>
      <c r="D622">
        <v>812</v>
      </c>
      <c r="E622" s="26">
        <v>0.15848379600000001</v>
      </c>
      <c r="F622" t="s">
        <v>152</v>
      </c>
      <c r="G622">
        <v>0.67008000000000001</v>
      </c>
      <c r="H622" t="s">
        <v>153</v>
      </c>
      <c r="I622" t="s">
        <v>154</v>
      </c>
      <c r="J622">
        <v>26.856999999999999</v>
      </c>
      <c r="K622" t="s">
        <v>153</v>
      </c>
      <c r="L622" t="s">
        <v>149</v>
      </c>
      <c r="M622" t="s">
        <v>149</v>
      </c>
    </row>
    <row r="623" spans="1:13">
      <c r="A623" t="s">
        <v>146</v>
      </c>
      <c r="B623" t="s">
        <v>147</v>
      </c>
      <c r="C623" t="s">
        <v>866</v>
      </c>
      <c r="D623">
        <v>813</v>
      </c>
      <c r="E623" s="26">
        <v>0.16195601900000001</v>
      </c>
      <c r="F623" t="s">
        <v>152</v>
      </c>
      <c r="G623">
        <v>1.8281000000000001</v>
      </c>
      <c r="H623" t="s">
        <v>153</v>
      </c>
      <c r="I623" t="s">
        <v>154</v>
      </c>
      <c r="J623">
        <v>16.212</v>
      </c>
      <c r="K623" t="s">
        <v>153</v>
      </c>
      <c r="L623" t="s">
        <v>149</v>
      </c>
      <c r="M623" t="s">
        <v>149</v>
      </c>
    </row>
    <row r="624" spans="1:13">
      <c r="A624" t="s">
        <v>146</v>
      </c>
      <c r="B624" t="s">
        <v>147</v>
      </c>
      <c r="C624" t="s">
        <v>867</v>
      </c>
      <c r="D624">
        <v>814</v>
      </c>
      <c r="E624" s="26">
        <v>0.161724537</v>
      </c>
      <c r="F624" t="s">
        <v>152</v>
      </c>
      <c r="G624">
        <v>1.19512</v>
      </c>
      <c r="H624" t="s">
        <v>153</v>
      </c>
      <c r="I624" t="s">
        <v>154</v>
      </c>
      <c r="J624">
        <v>4.2190000000000003</v>
      </c>
      <c r="K624" t="s">
        <v>153</v>
      </c>
      <c r="L624" t="s">
        <v>149</v>
      </c>
      <c r="M624" t="s">
        <v>149</v>
      </c>
    </row>
    <row r="625" spans="1:13">
      <c r="A625" t="s">
        <v>146</v>
      </c>
      <c r="B625" t="s">
        <v>147</v>
      </c>
      <c r="C625" t="s">
        <v>868</v>
      </c>
      <c r="D625">
        <v>815</v>
      </c>
      <c r="E625" s="26">
        <v>0.16137731499999999</v>
      </c>
      <c r="F625" t="s">
        <v>152</v>
      </c>
      <c r="G625">
        <v>0.38869999999999999</v>
      </c>
      <c r="H625" t="s">
        <v>153</v>
      </c>
      <c r="I625" t="s">
        <v>154</v>
      </c>
      <c r="J625">
        <v>26.975000000000001</v>
      </c>
      <c r="K625" t="s">
        <v>153</v>
      </c>
      <c r="L625" t="s">
        <v>149</v>
      </c>
      <c r="M625" t="s">
        <v>149</v>
      </c>
    </row>
    <row r="626" spans="1:13">
      <c r="A626" t="s">
        <v>146</v>
      </c>
      <c r="B626" t="s">
        <v>147</v>
      </c>
      <c r="C626" t="s">
        <v>869</v>
      </c>
      <c r="D626">
        <v>816</v>
      </c>
      <c r="E626" t="s">
        <v>870</v>
      </c>
      <c r="F626" t="s">
        <v>152</v>
      </c>
      <c r="G626">
        <v>1.7910600000000001</v>
      </c>
      <c r="H626" t="s">
        <v>153</v>
      </c>
      <c r="I626" t="s">
        <v>154</v>
      </c>
      <c r="J626">
        <v>13.965</v>
      </c>
      <c r="K626" t="s">
        <v>153</v>
      </c>
      <c r="L626" t="s">
        <v>149</v>
      </c>
      <c r="M626" t="s">
        <v>149</v>
      </c>
    </row>
    <row r="627" spans="1:13">
      <c r="A627" t="s">
        <v>146</v>
      </c>
      <c r="B627" t="s">
        <v>147</v>
      </c>
      <c r="C627" t="s">
        <v>871</v>
      </c>
      <c r="D627">
        <v>817</v>
      </c>
      <c r="E627" s="26">
        <v>0.164270833</v>
      </c>
      <c r="F627" t="s">
        <v>152</v>
      </c>
      <c r="G627">
        <v>0.97048000000000001</v>
      </c>
      <c r="H627" t="s">
        <v>153</v>
      </c>
      <c r="I627" t="s">
        <v>154</v>
      </c>
      <c r="J627">
        <v>9.7639999999999993</v>
      </c>
      <c r="K627" t="s">
        <v>153</v>
      </c>
      <c r="L627" t="s">
        <v>149</v>
      </c>
      <c r="M627" t="s">
        <v>149</v>
      </c>
    </row>
    <row r="628" spans="1:13">
      <c r="A628" t="s">
        <v>146</v>
      </c>
      <c r="B628" t="s">
        <v>147</v>
      </c>
      <c r="C628" t="s">
        <v>872</v>
      </c>
      <c r="D628">
        <v>818</v>
      </c>
      <c r="E628" s="26">
        <v>0.162766204</v>
      </c>
      <c r="F628" t="s">
        <v>152</v>
      </c>
      <c r="G628">
        <v>0.27193000000000001</v>
      </c>
      <c r="H628" t="s">
        <v>153</v>
      </c>
      <c r="I628" t="s">
        <v>154</v>
      </c>
      <c r="J628">
        <v>29.681999999999999</v>
      </c>
      <c r="K628" t="s">
        <v>153</v>
      </c>
      <c r="L628" t="s">
        <v>149</v>
      </c>
      <c r="M628" t="s">
        <v>149</v>
      </c>
    </row>
    <row r="629" spans="1:13">
      <c r="A629" t="s">
        <v>146</v>
      </c>
      <c r="B629" t="s">
        <v>147</v>
      </c>
      <c r="C629" t="s">
        <v>873</v>
      </c>
      <c r="D629">
        <v>819</v>
      </c>
      <c r="E629" s="26">
        <v>0.166469907</v>
      </c>
      <c r="F629" t="s">
        <v>152</v>
      </c>
      <c r="G629">
        <v>1.89185</v>
      </c>
      <c r="H629" t="s">
        <v>153</v>
      </c>
      <c r="I629" t="s">
        <v>154</v>
      </c>
      <c r="J629">
        <v>18.212</v>
      </c>
      <c r="K629" t="s">
        <v>153</v>
      </c>
      <c r="L629" t="s">
        <v>149</v>
      </c>
      <c r="M629" t="s">
        <v>149</v>
      </c>
    </row>
    <row r="630" spans="1:13">
      <c r="A630" t="s">
        <v>146</v>
      </c>
      <c r="B630" t="s">
        <v>147</v>
      </c>
      <c r="C630" t="s">
        <v>874</v>
      </c>
      <c r="D630">
        <v>820</v>
      </c>
      <c r="E630" s="26">
        <v>0.167511574</v>
      </c>
      <c r="F630" t="s">
        <v>152</v>
      </c>
      <c r="G630">
        <v>0.69711999999999996</v>
      </c>
      <c r="H630" t="s">
        <v>153</v>
      </c>
      <c r="I630" t="s">
        <v>154</v>
      </c>
      <c r="J630">
        <v>17.475999999999999</v>
      </c>
      <c r="K630" t="s">
        <v>153</v>
      </c>
      <c r="L630" t="s">
        <v>149</v>
      </c>
      <c r="M630" t="s">
        <v>149</v>
      </c>
    </row>
    <row r="631" spans="1:13">
      <c r="A631" t="s">
        <v>146</v>
      </c>
      <c r="B631" t="s">
        <v>147</v>
      </c>
      <c r="C631" t="s">
        <v>875</v>
      </c>
      <c r="D631">
        <v>821</v>
      </c>
      <c r="E631" s="26">
        <v>0.167511574</v>
      </c>
      <c r="F631" t="s">
        <v>152</v>
      </c>
      <c r="G631">
        <v>0.17907000000000001</v>
      </c>
      <c r="H631" t="s">
        <v>153</v>
      </c>
      <c r="I631" t="s">
        <v>154</v>
      </c>
      <c r="J631">
        <v>37.526000000000003</v>
      </c>
      <c r="K631" t="s">
        <v>153</v>
      </c>
      <c r="L631" t="s">
        <v>149</v>
      </c>
      <c r="M631" t="s">
        <v>149</v>
      </c>
    </row>
    <row r="632" spans="1:13">
      <c r="A632" t="s">
        <v>146</v>
      </c>
      <c r="B632" t="s">
        <v>147</v>
      </c>
      <c r="C632" t="s">
        <v>876</v>
      </c>
      <c r="D632">
        <v>822</v>
      </c>
      <c r="E632" s="26">
        <v>0.16820601900000001</v>
      </c>
      <c r="F632" t="s">
        <v>152</v>
      </c>
      <c r="G632">
        <v>1.7738799999999999</v>
      </c>
      <c r="H632" t="s">
        <v>153</v>
      </c>
      <c r="I632" t="s">
        <v>154</v>
      </c>
      <c r="J632">
        <v>31.32</v>
      </c>
      <c r="K632" t="s">
        <v>153</v>
      </c>
      <c r="L632" t="s">
        <v>149</v>
      </c>
      <c r="M632" t="s">
        <v>149</v>
      </c>
    </row>
    <row r="633" spans="1:13">
      <c r="A633" t="s">
        <v>146</v>
      </c>
      <c r="B633" t="s">
        <v>147</v>
      </c>
      <c r="C633" t="s">
        <v>877</v>
      </c>
      <c r="D633">
        <v>823</v>
      </c>
      <c r="E633" s="26">
        <v>0.17063657400000001</v>
      </c>
      <c r="F633" t="s">
        <v>152</v>
      </c>
      <c r="G633">
        <v>1.0716399999999999</v>
      </c>
      <c r="H633" t="s">
        <v>153</v>
      </c>
      <c r="I633" t="s">
        <v>154</v>
      </c>
      <c r="J633">
        <v>29.800999999999998</v>
      </c>
      <c r="K633" t="s">
        <v>153</v>
      </c>
      <c r="L633" t="s">
        <v>149</v>
      </c>
      <c r="M633" t="s">
        <v>149</v>
      </c>
    </row>
    <row r="634" spans="1:13">
      <c r="A634" t="s">
        <v>146</v>
      </c>
      <c r="B634" t="s">
        <v>147</v>
      </c>
      <c r="C634" t="s">
        <v>878</v>
      </c>
      <c r="D634">
        <v>824</v>
      </c>
      <c r="E634" s="26">
        <v>0.17005787</v>
      </c>
      <c r="F634" t="s">
        <v>152</v>
      </c>
      <c r="G634">
        <v>1.3805099999999999</v>
      </c>
      <c r="H634" t="s">
        <v>153</v>
      </c>
      <c r="I634" t="s">
        <v>154</v>
      </c>
      <c r="J634">
        <v>34.607999999999997</v>
      </c>
      <c r="K634" t="s">
        <v>153</v>
      </c>
      <c r="L634" t="s">
        <v>149</v>
      </c>
      <c r="M634" t="s">
        <v>149</v>
      </c>
    </row>
    <row r="635" spans="1:13">
      <c r="A635" t="s">
        <v>146</v>
      </c>
      <c r="B635" t="s">
        <v>147</v>
      </c>
      <c r="C635" t="s">
        <v>879</v>
      </c>
      <c r="D635">
        <v>825</v>
      </c>
      <c r="E635" s="26">
        <v>0.168668981</v>
      </c>
      <c r="F635" t="s">
        <v>152</v>
      </c>
      <c r="G635">
        <v>1.3303100000000001</v>
      </c>
      <c r="H635" t="s">
        <v>153</v>
      </c>
      <c r="I635" t="s">
        <v>154</v>
      </c>
      <c r="J635">
        <v>19.827999999999999</v>
      </c>
      <c r="K635" t="s">
        <v>153</v>
      </c>
      <c r="L635" t="s">
        <v>149</v>
      </c>
      <c r="M635" t="s">
        <v>149</v>
      </c>
    </row>
    <row r="636" spans="1:13">
      <c r="A636" t="s">
        <v>146</v>
      </c>
      <c r="B636" t="s">
        <v>147</v>
      </c>
      <c r="C636" t="s">
        <v>880</v>
      </c>
      <c r="D636">
        <v>826</v>
      </c>
      <c r="E636" s="26">
        <v>0.17214120399999999</v>
      </c>
      <c r="F636" t="s">
        <v>152</v>
      </c>
      <c r="G636">
        <v>1.3080700000000001</v>
      </c>
      <c r="H636" t="s">
        <v>153</v>
      </c>
      <c r="I636" t="s">
        <v>154</v>
      </c>
      <c r="J636">
        <v>32.594000000000001</v>
      </c>
      <c r="K636" t="s">
        <v>153</v>
      </c>
      <c r="L636" t="s">
        <v>149</v>
      </c>
      <c r="M636" t="s">
        <v>149</v>
      </c>
    </row>
    <row r="637" spans="1:13">
      <c r="A637" t="s">
        <v>146</v>
      </c>
      <c r="B637" t="s">
        <v>147</v>
      </c>
      <c r="C637" t="s">
        <v>881</v>
      </c>
      <c r="D637">
        <v>827</v>
      </c>
      <c r="E637" s="26">
        <v>0.172372685</v>
      </c>
      <c r="F637" t="s">
        <v>152</v>
      </c>
      <c r="G637">
        <v>1.4867900000000001</v>
      </c>
      <c r="H637" t="s">
        <v>153</v>
      </c>
      <c r="I637" t="s">
        <v>154</v>
      </c>
      <c r="J637">
        <v>28.814</v>
      </c>
      <c r="K637" t="s">
        <v>153</v>
      </c>
      <c r="L637" t="s">
        <v>149</v>
      </c>
      <c r="M637" t="s">
        <v>149</v>
      </c>
    </row>
    <row r="638" spans="1:13">
      <c r="A638" t="s">
        <v>146</v>
      </c>
      <c r="B638" t="s">
        <v>147</v>
      </c>
      <c r="C638" t="s">
        <v>882</v>
      </c>
      <c r="D638">
        <v>828</v>
      </c>
      <c r="E638" s="26">
        <v>0.173877315</v>
      </c>
      <c r="F638" t="s">
        <v>152</v>
      </c>
      <c r="G638">
        <v>1.3401099999999999</v>
      </c>
      <c r="H638" t="s">
        <v>153</v>
      </c>
      <c r="I638" t="s">
        <v>154</v>
      </c>
      <c r="J638">
        <v>19.187999999999999</v>
      </c>
      <c r="K638" t="s">
        <v>153</v>
      </c>
      <c r="L638" t="s">
        <v>149</v>
      </c>
      <c r="M638" t="s">
        <v>149</v>
      </c>
    </row>
    <row r="639" spans="1:13">
      <c r="A639" t="s">
        <v>146</v>
      </c>
      <c r="B639" t="s">
        <v>147</v>
      </c>
      <c r="C639" t="s">
        <v>883</v>
      </c>
      <c r="D639">
        <v>829</v>
      </c>
      <c r="E639" s="26">
        <v>0.17526620400000001</v>
      </c>
      <c r="F639" t="s">
        <v>152</v>
      </c>
      <c r="G639">
        <v>1.5079</v>
      </c>
      <c r="H639" t="s">
        <v>153</v>
      </c>
      <c r="I639" t="s">
        <v>154</v>
      </c>
      <c r="J639">
        <v>28.684999999999999</v>
      </c>
      <c r="K639" t="s">
        <v>153</v>
      </c>
      <c r="L639" t="s">
        <v>149</v>
      </c>
      <c r="M639" t="s">
        <v>149</v>
      </c>
    </row>
    <row r="640" spans="1:13">
      <c r="A640" t="s">
        <v>146</v>
      </c>
      <c r="B640" t="s">
        <v>147</v>
      </c>
      <c r="C640" t="s">
        <v>884</v>
      </c>
      <c r="D640">
        <v>830</v>
      </c>
      <c r="E640" s="26">
        <v>0.17688657399999999</v>
      </c>
      <c r="F640" t="s">
        <v>152</v>
      </c>
      <c r="G640">
        <v>1.2661199999999999</v>
      </c>
      <c r="H640" t="s">
        <v>153</v>
      </c>
      <c r="I640" t="s">
        <v>154</v>
      </c>
      <c r="J640">
        <v>19.062999999999999</v>
      </c>
      <c r="K640" t="s">
        <v>153</v>
      </c>
      <c r="L640" t="s">
        <v>149</v>
      </c>
      <c r="M640" t="s">
        <v>149</v>
      </c>
    </row>
    <row r="641" spans="1:13">
      <c r="A641" t="s">
        <v>146</v>
      </c>
      <c r="B641" t="s">
        <v>147</v>
      </c>
      <c r="C641" t="s">
        <v>885</v>
      </c>
      <c r="D641">
        <v>831</v>
      </c>
      <c r="E641" s="26">
        <v>0.17677083299999999</v>
      </c>
      <c r="F641" t="s">
        <v>152</v>
      </c>
      <c r="G641">
        <v>1.0853900000000001</v>
      </c>
      <c r="H641" t="s">
        <v>153</v>
      </c>
      <c r="I641" t="s">
        <v>154</v>
      </c>
      <c r="J641">
        <v>30.742000000000001</v>
      </c>
      <c r="K641" t="s">
        <v>153</v>
      </c>
      <c r="L641" t="s">
        <v>149</v>
      </c>
      <c r="M641" t="s">
        <v>149</v>
      </c>
    </row>
    <row r="642" spans="1:13">
      <c r="A642" t="s">
        <v>146</v>
      </c>
      <c r="B642" t="s">
        <v>147</v>
      </c>
      <c r="C642" t="s">
        <v>886</v>
      </c>
      <c r="D642">
        <v>832</v>
      </c>
      <c r="E642" s="26">
        <v>0.17515046300000001</v>
      </c>
      <c r="F642" t="s">
        <v>152</v>
      </c>
      <c r="G642">
        <v>1.18299</v>
      </c>
      <c r="H642" t="s">
        <v>153</v>
      </c>
      <c r="I642" t="s">
        <v>154</v>
      </c>
      <c r="J642">
        <v>10.949</v>
      </c>
      <c r="K642" t="s">
        <v>153</v>
      </c>
      <c r="L642" t="s">
        <v>149</v>
      </c>
      <c r="M642" t="s">
        <v>149</v>
      </c>
    </row>
    <row r="643" spans="1:13">
      <c r="A643" t="s">
        <v>146</v>
      </c>
      <c r="B643" t="s">
        <v>147</v>
      </c>
      <c r="C643" t="s">
        <v>887</v>
      </c>
      <c r="D643">
        <v>833</v>
      </c>
      <c r="E643" s="26">
        <v>0.18001157400000001</v>
      </c>
      <c r="F643" t="s">
        <v>152</v>
      </c>
      <c r="G643">
        <v>1.4135800000000001</v>
      </c>
      <c r="H643" t="s">
        <v>153</v>
      </c>
      <c r="I643" t="s">
        <v>154</v>
      </c>
      <c r="J643">
        <v>9.7349999999999994</v>
      </c>
      <c r="K643" t="s">
        <v>153</v>
      </c>
      <c r="L643" t="s">
        <v>149</v>
      </c>
      <c r="M643" t="s">
        <v>149</v>
      </c>
    </row>
    <row r="644" spans="1:13">
      <c r="A644" t="s">
        <v>146</v>
      </c>
      <c r="B644" t="s">
        <v>147</v>
      </c>
      <c r="C644" t="s">
        <v>888</v>
      </c>
      <c r="D644">
        <v>834</v>
      </c>
      <c r="E644" t="s">
        <v>889</v>
      </c>
      <c r="F644" t="s">
        <v>152</v>
      </c>
      <c r="G644">
        <v>0.68406</v>
      </c>
      <c r="H644" t="s">
        <v>153</v>
      </c>
      <c r="I644" t="s">
        <v>154</v>
      </c>
      <c r="J644">
        <v>30.047999999999998</v>
      </c>
      <c r="K644" t="s">
        <v>153</v>
      </c>
      <c r="L644" t="s">
        <v>149</v>
      </c>
      <c r="M644" t="s">
        <v>149</v>
      </c>
    </row>
    <row r="645" spans="1:13">
      <c r="A645" t="s">
        <v>146</v>
      </c>
      <c r="B645" t="s">
        <v>147</v>
      </c>
      <c r="C645" t="s">
        <v>890</v>
      </c>
      <c r="D645">
        <v>835</v>
      </c>
      <c r="E645" t="s">
        <v>891</v>
      </c>
      <c r="F645" t="s">
        <v>152</v>
      </c>
      <c r="G645">
        <v>1.7169399999999999</v>
      </c>
      <c r="H645" t="s">
        <v>153</v>
      </c>
      <c r="I645" t="s">
        <v>154</v>
      </c>
      <c r="J645">
        <v>13.112</v>
      </c>
      <c r="K645" t="s">
        <v>153</v>
      </c>
      <c r="L645" t="s">
        <v>149</v>
      </c>
      <c r="M645" t="s">
        <v>149</v>
      </c>
    </row>
    <row r="646" spans="1:13">
      <c r="A646" t="s">
        <v>146</v>
      </c>
      <c r="B646" t="s">
        <v>147</v>
      </c>
      <c r="C646" t="s">
        <v>892</v>
      </c>
      <c r="D646">
        <v>836</v>
      </c>
      <c r="E646" s="26">
        <v>0.18024305600000001</v>
      </c>
      <c r="F646" t="s">
        <v>152</v>
      </c>
      <c r="G646">
        <v>0.51356999999999997</v>
      </c>
      <c r="H646" t="s">
        <v>153</v>
      </c>
      <c r="I646" t="s">
        <v>154</v>
      </c>
      <c r="J646">
        <v>27.199000000000002</v>
      </c>
      <c r="K646" t="s">
        <v>153</v>
      </c>
      <c r="L646" t="s">
        <v>149</v>
      </c>
      <c r="M646" t="s">
        <v>149</v>
      </c>
    </row>
    <row r="647" spans="1:13">
      <c r="A647" t="s">
        <v>146</v>
      </c>
      <c r="B647" t="s">
        <v>147</v>
      </c>
      <c r="C647" t="s">
        <v>893</v>
      </c>
      <c r="D647">
        <v>837</v>
      </c>
      <c r="E647" s="26">
        <v>0.18174768499999999</v>
      </c>
      <c r="F647" t="s">
        <v>152</v>
      </c>
      <c r="G647">
        <v>1.72465</v>
      </c>
      <c r="H647" t="s">
        <v>153</v>
      </c>
      <c r="I647" t="s">
        <v>154</v>
      </c>
      <c r="J647">
        <v>12.872999999999999</v>
      </c>
      <c r="K647" t="s">
        <v>153</v>
      </c>
      <c r="L647" t="s">
        <v>149</v>
      </c>
      <c r="M647" t="s">
        <v>149</v>
      </c>
    </row>
    <row r="648" spans="1:13">
      <c r="A648" t="s">
        <v>146</v>
      </c>
      <c r="B648" t="s">
        <v>147</v>
      </c>
      <c r="C648" t="s">
        <v>894</v>
      </c>
      <c r="D648">
        <v>838</v>
      </c>
      <c r="E648" s="26">
        <v>0.184525463</v>
      </c>
      <c r="F648" t="s">
        <v>152</v>
      </c>
      <c r="G648">
        <v>0.20407</v>
      </c>
      <c r="H648" t="s">
        <v>153</v>
      </c>
      <c r="I648" t="s">
        <v>154</v>
      </c>
      <c r="J648">
        <v>30.895</v>
      </c>
      <c r="K648" t="s">
        <v>153</v>
      </c>
      <c r="L648" t="s">
        <v>149</v>
      </c>
      <c r="M648" t="s">
        <v>149</v>
      </c>
    </row>
    <row r="649" spans="1:13">
      <c r="A649" t="s">
        <v>146</v>
      </c>
      <c r="B649" t="s">
        <v>147</v>
      </c>
      <c r="C649" t="s">
        <v>895</v>
      </c>
      <c r="D649">
        <v>839</v>
      </c>
      <c r="E649" s="26">
        <v>0.18406249999999999</v>
      </c>
      <c r="F649" t="s">
        <v>152</v>
      </c>
      <c r="G649">
        <v>0.80335999999999996</v>
      </c>
      <c r="H649" t="s">
        <v>153</v>
      </c>
      <c r="I649" t="s">
        <v>154</v>
      </c>
      <c r="J649">
        <v>13.164999999999999</v>
      </c>
      <c r="K649" t="s">
        <v>153</v>
      </c>
      <c r="L649" t="s">
        <v>149</v>
      </c>
      <c r="M649" t="s">
        <v>149</v>
      </c>
    </row>
    <row r="650" spans="1:13">
      <c r="A650" t="s">
        <v>146</v>
      </c>
      <c r="B650" t="s">
        <v>147</v>
      </c>
      <c r="C650" t="s">
        <v>896</v>
      </c>
      <c r="D650">
        <v>840</v>
      </c>
      <c r="E650" s="26">
        <v>0.18406249999999999</v>
      </c>
      <c r="F650" t="s">
        <v>152</v>
      </c>
      <c r="G650">
        <v>1.50569</v>
      </c>
      <c r="H650" t="s">
        <v>153</v>
      </c>
      <c r="I650" t="s">
        <v>154</v>
      </c>
      <c r="J650">
        <v>7.234</v>
      </c>
      <c r="K650" t="s">
        <v>153</v>
      </c>
      <c r="L650" t="s">
        <v>149</v>
      </c>
      <c r="M650" t="s">
        <v>149</v>
      </c>
    </row>
    <row r="651" spans="1:13">
      <c r="A651" t="s">
        <v>146</v>
      </c>
      <c r="B651" t="s">
        <v>147</v>
      </c>
      <c r="C651" t="s">
        <v>897</v>
      </c>
      <c r="D651">
        <v>841</v>
      </c>
      <c r="E651" s="26">
        <v>0.18776620399999999</v>
      </c>
      <c r="F651" t="s">
        <v>152</v>
      </c>
      <c r="G651">
        <v>0.89542999999999995</v>
      </c>
      <c r="H651" t="s">
        <v>153</v>
      </c>
      <c r="I651" t="s">
        <v>154</v>
      </c>
      <c r="J651">
        <v>10.627000000000001</v>
      </c>
      <c r="K651" t="s">
        <v>153</v>
      </c>
      <c r="L651" t="s">
        <v>149</v>
      </c>
      <c r="M651" t="s">
        <v>149</v>
      </c>
    </row>
    <row r="652" spans="1:13">
      <c r="A652" t="s">
        <v>146</v>
      </c>
      <c r="B652" t="s">
        <v>147</v>
      </c>
      <c r="C652" t="s">
        <v>898</v>
      </c>
      <c r="D652">
        <v>842</v>
      </c>
      <c r="E652" s="26">
        <v>0.18649305599999999</v>
      </c>
      <c r="F652" t="s">
        <v>152</v>
      </c>
      <c r="G652">
        <v>1.5589299999999999</v>
      </c>
      <c r="H652" t="s">
        <v>153</v>
      </c>
      <c r="I652" t="s">
        <v>154</v>
      </c>
      <c r="J652">
        <v>8.6159999999999997</v>
      </c>
      <c r="K652" t="s">
        <v>153</v>
      </c>
      <c r="L652" t="s">
        <v>149</v>
      </c>
      <c r="M652" t="s">
        <v>149</v>
      </c>
    </row>
    <row r="653" spans="1:13">
      <c r="A653" t="s">
        <v>146</v>
      </c>
      <c r="B653" t="s">
        <v>147</v>
      </c>
      <c r="C653" t="s">
        <v>899</v>
      </c>
      <c r="D653">
        <v>843</v>
      </c>
      <c r="E653" s="26">
        <v>0.18776620399999999</v>
      </c>
      <c r="F653" t="s">
        <v>152</v>
      </c>
      <c r="G653">
        <v>1.55081</v>
      </c>
      <c r="H653" t="s">
        <v>153</v>
      </c>
      <c r="I653" t="s">
        <v>154</v>
      </c>
      <c r="J653">
        <v>8.6660000000000004</v>
      </c>
      <c r="K653" t="s">
        <v>153</v>
      </c>
      <c r="L653" t="s">
        <v>149</v>
      </c>
      <c r="M653" t="s">
        <v>149</v>
      </c>
    </row>
    <row r="654" spans="1:13">
      <c r="A654" t="s">
        <v>146</v>
      </c>
      <c r="B654" t="s">
        <v>147</v>
      </c>
      <c r="C654" t="s">
        <v>900</v>
      </c>
      <c r="D654">
        <v>611001</v>
      </c>
      <c r="E654" s="26">
        <v>0.115428241</v>
      </c>
      <c r="F654" t="s">
        <v>152</v>
      </c>
      <c r="G654">
        <v>0.29341</v>
      </c>
      <c r="H654" t="s">
        <v>153</v>
      </c>
      <c r="I654" t="s">
        <v>154</v>
      </c>
      <c r="J654">
        <v>29.628</v>
      </c>
      <c r="K654" t="s">
        <v>153</v>
      </c>
      <c r="L654" t="s">
        <v>149</v>
      </c>
      <c r="M654" t="s">
        <v>149</v>
      </c>
    </row>
    <row r="655" spans="1:13">
      <c r="A655" t="s">
        <v>146</v>
      </c>
      <c r="B655" t="s">
        <v>147</v>
      </c>
      <c r="C655" t="s">
        <v>901</v>
      </c>
      <c r="D655">
        <v>611002</v>
      </c>
      <c r="E655" s="26">
        <v>0.11508101900000001</v>
      </c>
      <c r="F655" t="s">
        <v>152</v>
      </c>
      <c r="G655">
        <v>1.0405199999999999</v>
      </c>
      <c r="H655" t="s">
        <v>153</v>
      </c>
      <c r="I655" t="s">
        <v>154</v>
      </c>
      <c r="J655">
        <v>8.7550000000000008</v>
      </c>
      <c r="K655" t="s">
        <v>153</v>
      </c>
      <c r="L655" t="s">
        <v>149</v>
      </c>
      <c r="M655" t="s">
        <v>149</v>
      </c>
    </row>
    <row r="656" spans="1:13">
      <c r="A656" t="s">
        <v>146</v>
      </c>
      <c r="B656" t="s">
        <v>147</v>
      </c>
      <c r="C656" t="s">
        <v>902</v>
      </c>
      <c r="D656">
        <v>611003</v>
      </c>
      <c r="E656" s="26">
        <v>0.120289352</v>
      </c>
      <c r="F656" t="s">
        <v>152</v>
      </c>
      <c r="G656">
        <v>1.47587</v>
      </c>
      <c r="H656" t="s">
        <v>153</v>
      </c>
      <c r="I656" t="s">
        <v>154</v>
      </c>
      <c r="J656">
        <v>4.51</v>
      </c>
      <c r="K656" t="s">
        <v>153</v>
      </c>
      <c r="L656" t="s">
        <v>149</v>
      </c>
      <c r="M656" t="s">
        <v>149</v>
      </c>
    </row>
    <row r="657" spans="1:13">
      <c r="A657" t="s">
        <v>146</v>
      </c>
      <c r="B657" t="s">
        <v>147</v>
      </c>
      <c r="C657" t="s">
        <v>903</v>
      </c>
      <c r="D657">
        <v>611004</v>
      </c>
      <c r="E657" s="26">
        <v>0.11866898100000001</v>
      </c>
      <c r="F657" t="s">
        <v>152</v>
      </c>
      <c r="G657">
        <v>1.7730900000000001</v>
      </c>
      <c r="H657" t="s">
        <v>153</v>
      </c>
      <c r="I657" t="s">
        <v>154</v>
      </c>
      <c r="J657">
        <v>12.739000000000001</v>
      </c>
      <c r="K657" t="s">
        <v>153</v>
      </c>
      <c r="L657" t="s">
        <v>149</v>
      </c>
      <c r="M657" t="s">
        <v>149</v>
      </c>
    </row>
    <row r="658" spans="1:13">
      <c r="A658" t="s">
        <v>146</v>
      </c>
      <c r="B658" t="s">
        <v>147</v>
      </c>
      <c r="C658" t="s">
        <v>904</v>
      </c>
      <c r="D658">
        <v>611005</v>
      </c>
      <c r="E658" s="26">
        <v>0.117974537</v>
      </c>
      <c r="F658" t="s">
        <v>152</v>
      </c>
      <c r="G658">
        <v>0.18607000000000001</v>
      </c>
      <c r="H658" t="s">
        <v>153</v>
      </c>
      <c r="I658" t="s">
        <v>154</v>
      </c>
      <c r="J658">
        <v>33.158000000000001</v>
      </c>
      <c r="K658" t="s">
        <v>153</v>
      </c>
      <c r="L658" t="s">
        <v>149</v>
      </c>
      <c r="M658" t="s">
        <v>149</v>
      </c>
    </row>
    <row r="659" spans="1:13">
      <c r="A659" t="s">
        <v>146</v>
      </c>
      <c r="B659" t="s">
        <v>147</v>
      </c>
      <c r="C659" t="s">
        <v>905</v>
      </c>
      <c r="D659">
        <v>611006</v>
      </c>
      <c r="E659" s="26">
        <v>0.1215625</v>
      </c>
      <c r="F659" t="s">
        <v>152</v>
      </c>
      <c r="G659">
        <v>0.88177000000000005</v>
      </c>
      <c r="H659" t="s">
        <v>153</v>
      </c>
      <c r="I659" t="s">
        <v>154</v>
      </c>
      <c r="J659">
        <v>13.231999999999999</v>
      </c>
      <c r="K659" t="s">
        <v>153</v>
      </c>
      <c r="L659" t="s">
        <v>149</v>
      </c>
      <c r="M659" t="s">
        <v>149</v>
      </c>
    </row>
    <row r="660" spans="1:13">
      <c r="A660" t="s">
        <v>146</v>
      </c>
      <c r="B660" t="s">
        <v>147</v>
      </c>
      <c r="C660" t="s">
        <v>906</v>
      </c>
      <c r="D660">
        <v>611007</v>
      </c>
      <c r="E660" s="26">
        <v>0.118900463</v>
      </c>
      <c r="F660" t="s">
        <v>152</v>
      </c>
      <c r="G660">
        <v>1.45702</v>
      </c>
      <c r="H660" t="s">
        <v>153</v>
      </c>
      <c r="I660" t="s">
        <v>154</v>
      </c>
      <c r="J660">
        <v>3.3809999999999998</v>
      </c>
      <c r="K660" t="s">
        <v>153</v>
      </c>
      <c r="L660" t="s">
        <v>149</v>
      </c>
      <c r="M660" t="s">
        <v>149</v>
      </c>
    </row>
    <row r="661" spans="1:13">
      <c r="A661" t="s">
        <v>146</v>
      </c>
      <c r="B661" t="s">
        <v>147</v>
      </c>
      <c r="C661" t="s">
        <v>907</v>
      </c>
      <c r="D661">
        <v>611008</v>
      </c>
      <c r="E661" s="26">
        <v>0.1215625</v>
      </c>
      <c r="F661" t="s">
        <v>152</v>
      </c>
      <c r="G661">
        <v>1.57118</v>
      </c>
      <c r="H661" t="s">
        <v>153</v>
      </c>
      <c r="I661" t="s">
        <v>154</v>
      </c>
      <c r="J661">
        <v>7.1219999999999999</v>
      </c>
      <c r="K661" t="s">
        <v>153</v>
      </c>
      <c r="L661" t="s">
        <v>149</v>
      </c>
      <c r="M661" t="s">
        <v>149</v>
      </c>
    </row>
    <row r="662" spans="1:13">
      <c r="A662" t="s">
        <v>146</v>
      </c>
      <c r="B662" t="s">
        <v>147</v>
      </c>
      <c r="C662" t="s">
        <v>908</v>
      </c>
      <c r="D662">
        <v>611009</v>
      </c>
      <c r="E662" t="s">
        <v>909</v>
      </c>
      <c r="F662" t="s">
        <v>152</v>
      </c>
      <c r="G662">
        <v>0.19402</v>
      </c>
      <c r="H662" t="s">
        <v>153</v>
      </c>
      <c r="I662" t="s">
        <v>154</v>
      </c>
      <c r="J662">
        <v>32.756999999999998</v>
      </c>
      <c r="K662" t="s">
        <v>153</v>
      </c>
      <c r="L662" t="s">
        <v>149</v>
      </c>
      <c r="M662" t="s">
        <v>149</v>
      </c>
    </row>
    <row r="663" spans="1:13">
      <c r="A663" t="s">
        <v>146</v>
      </c>
      <c r="B663" t="s">
        <v>147</v>
      </c>
      <c r="C663" t="s">
        <v>910</v>
      </c>
      <c r="D663">
        <v>611010</v>
      </c>
      <c r="E663" s="26">
        <v>0.120868056</v>
      </c>
      <c r="F663" t="s">
        <v>152</v>
      </c>
      <c r="G663">
        <v>1.9082600000000001</v>
      </c>
      <c r="H663" t="s">
        <v>153</v>
      </c>
      <c r="I663" t="s">
        <v>154</v>
      </c>
      <c r="J663">
        <v>15.43</v>
      </c>
      <c r="K663" t="s">
        <v>153</v>
      </c>
      <c r="L663" t="s">
        <v>149</v>
      </c>
      <c r="M663" t="s">
        <v>149</v>
      </c>
    </row>
    <row r="664" spans="1:13">
      <c r="A664" t="s">
        <v>146</v>
      </c>
      <c r="B664" t="s">
        <v>147</v>
      </c>
      <c r="C664" t="s">
        <v>911</v>
      </c>
      <c r="D664">
        <v>611011</v>
      </c>
      <c r="E664" s="26">
        <v>0.124224537</v>
      </c>
      <c r="F664" t="s">
        <v>152</v>
      </c>
      <c r="G664">
        <v>0.92847000000000002</v>
      </c>
      <c r="H664" t="s">
        <v>153</v>
      </c>
      <c r="I664" t="s">
        <v>154</v>
      </c>
      <c r="J664">
        <v>36.189</v>
      </c>
      <c r="K664" t="s">
        <v>153</v>
      </c>
      <c r="L664" t="s">
        <v>149</v>
      </c>
      <c r="M664" t="s">
        <v>149</v>
      </c>
    </row>
    <row r="665" spans="1:13">
      <c r="A665" t="s">
        <v>146</v>
      </c>
      <c r="B665" t="s">
        <v>147</v>
      </c>
      <c r="C665" t="s">
        <v>912</v>
      </c>
      <c r="D665">
        <v>611012</v>
      </c>
      <c r="E665" s="26">
        <v>0.124803241</v>
      </c>
      <c r="F665" t="s">
        <v>152</v>
      </c>
      <c r="G665">
        <v>1.3206899999999999</v>
      </c>
      <c r="H665" t="s">
        <v>153</v>
      </c>
      <c r="I665" t="s">
        <v>154</v>
      </c>
      <c r="J665">
        <v>6.3739999999999997</v>
      </c>
      <c r="K665" t="s">
        <v>153</v>
      </c>
      <c r="L665" t="s">
        <v>149</v>
      </c>
      <c r="M665" t="s">
        <v>149</v>
      </c>
    </row>
    <row r="666" spans="1:13">
      <c r="A666" t="s">
        <v>146</v>
      </c>
      <c r="B666" t="s">
        <v>147</v>
      </c>
      <c r="C666" t="s">
        <v>913</v>
      </c>
      <c r="D666">
        <v>611013</v>
      </c>
      <c r="E666" s="26">
        <v>0.123993056</v>
      </c>
      <c r="F666" t="s">
        <v>152</v>
      </c>
      <c r="G666">
        <v>1.55644</v>
      </c>
      <c r="H666" t="s">
        <v>153</v>
      </c>
      <c r="I666" t="s">
        <v>154</v>
      </c>
      <c r="J666">
        <v>34.445</v>
      </c>
      <c r="K666" t="s">
        <v>153</v>
      </c>
      <c r="L666" t="s">
        <v>149</v>
      </c>
      <c r="M666" t="s">
        <v>149</v>
      </c>
    </row>
    <row r="667" spans="1:13">
      <c r="A667" t="s">
        <v>146</v>
      </c>
      <c r="B667" t="s">
        <v>147</v>
      </c>
      <c r="C667" t="s">
        <v>914</v>
      </c>
      <c r="D667">
        <v>611014</v>
      </c>
      <c r="E667" s="26">
        <v>0.127002315</v>
      </c>
      <c r="F667" t="s">
        <v>152</v>
      </c>
      <c r="G667">
        <v>1.3902699999999999</v>
      </c>
      <c r="H667" t="s">
        <v>153</v>
      </c>
      <c r="I667" t="s">
        <v>154</v>
      </c>
      <c r="J667">
        <v>19.87</v>
      </c>
      <c r="K667" t="s">
        <v>153</v>
      </c>
      <c r="L667" t="s">
        <v>149</v>
      </c>
      <c r="M667" t="s">
        <v>149</v>
      </c>
    </row>
    <row r="668" spans="1:13">
      <c r="A668" t="s">
        <v>146</v>
      </c>
      <c r="B668" t="s">
        <v>147</v>
      </c>
      <c r="C668" t="s">
        <v>915</v>
      </c>
      <c r="D668">
        <v>611015</v>
      </c>
      <c r="E668" t="s">
        <v>916</v>
      </c>
      <c r="F668" t="s">
        <v>152</v>
      </c>
      <c r="G668">
        <v>1.24197</v>
      </c>
      <c r="H668" t="s">
        <v>153</v>
      </c>
      <c r="I668" t="s">
        <v>154</v>
      </c>
      <c r="J668">
        <v>20.030999999999999</v>
      </c>
      <c r="K668" t="s">
        <v>153</v>
      </c>
      <c r="L668" t="s">
        <v>149</v>
      </c>
      <c r="M668" t="s">
        <v>149</v>
      </c>
    </row>
    <row r="669" spans="1:13">
      <c r="A669" t="s">
        <v>146</v>
      </c>
      <c r="B669" t="s">
        <v>147</v>
      </c>
      <c r="C669" t="s">
        <v>917</v>
      </c>
      <c r="D669">
        <v>611016</v>
      </c>
      <c r="E669" s="26">
        <v>0.12896990699999999</v>
      </c>
      <c r="F669" t="s">
        <v>152</v>
      </c>
      <c r="G669">
        <v>1.3920699999999999</v>
      </c>
      <c r="H669" t="s">
        <v>153</v>
      </c>
      <c r="I669" t="s">
        <v>154</v>
      </c>
      <c r="J669">
        <v>30.387</v>
      </c>
      <c r="K669" t="s">
        <v>153</v>
      </c>
      <c r="L669" t="s">
        <v>149</v>
      </c>
      <c r="M669" t="s">
        <v>149</v>
      </c>
    </row>
    <row r="670" spans="1:13">
      <c r="A670" t="s">
        <v>146</v>
      </c>
      <c r="B670" t="s">
        <v>147</v>
      </c>
      <c r="C670" t="s">
        <v>918</v>
      </c>
      <c r="D670">
        <v>611017</v>
      </c>
      <c r="E670" s="26">
        <v>0.127002315</v>
      </c>
      <c r="F670" t="s">
        <v>152</v>
      </c>
      <c r="G670">
        <v>1.2555799999999999</v>
      </c>
      <c r="H670" t="s">
        <v>153</v>
      </c>
      <c r="I670" t="s">
        <v>154</v>
      </c>
      <c r="J670">
        <v>24.38</v>
      </c>
      <c r="K670" t="s">
        <v>153</v>
      </c>
      <c r="L670" t="s">
        <v>149</v>
      </c>
      <c r="M670" t="s">
        <v>149</v>
      </c>
    </row>
    <row r="671" spans="1:13">
      <c r="A671" t="s">
        <v>146</v>
      </c>
      <c r="B671" t="s">
        <v>147</v>
      </c>
      <c r="C671" t="s">
        <v>919</v>
      </c>
      <c r="D671">
        <v>611018</v>
      </c>
      <c r="E671" s="26">
        <v>0.126655093</v>
      </c>
      <c r="F671" t="s">
        <v>152</v>
      </c>
      <c r="G671">
        <v>1.4074599999999999</v>
      </c>
      <c r="H671" t="s">
        <v>153</v>
      </c>
      <c r="I671" t="s">
        <v>154</v>
      </c>
      <c r="J671">
        <v>25.835000000000001</v>
      </c>
      <c r="K671" t="s">
        <v>153</v>
      </c>
      <c r="L671" t="s">
        <v>149</v>
      </c>
      <c r="M671" t="s">
        <v>149</v>
      </c>
    </row>
    <row r="672" spans="1:13">
      <c r="A672" t="s">
        <v>146</v>
      </c>
      <c r="B672" t="s">
        <v>147</v>
      </c>
      <c r="C672" t="s">
        <v>920</v>
      </c>
      <c r="D672">
        <v>611019</v>
      </c>
      <c r="E672" t="s">
        <v>921</v>
      </c>
      <c r="F672" t="s">
        <v>152</v>
      </c>
      <c r="G672">
        <v>1.2146699999999999</v>
      </c>
      <c r="H672" t="s">
        <v>153</v>
      </c>
      <c r="I672" t="s">
        <v>154</v>
      </c>
      <c r="J672">
        <v>30.861999999999998</v>
      </c>
      <c r="K672" t="s">
        <v>153</v>
      </c>
      <c r="L672" t="s">
        <v>149</v>
      </c>
      <c r="M672" t="s">
        <v>149</v>
      </c>
    </row>
    <row r="673" spans="1:13">
      <c r="A673" t="s">
        <v>146</v>
      </c>
      <c r="B673" t="s">
        <v>147</v>
      </c>
      <c r="C673" t="s">
        <v>922</v>
      </c>
      <c r="D673">
        <v>611020</v>
      </c>
      <c r="E673" t="s">
        <v>923</v>
      </c>
      <c r="F673" t="s">
        <v>152</v>
      </c>
      <c r="G673">
        <v>1.3297099999999999</v>
      </c>
      <c r="H673" t="s">
        <v>153</v>
      </c>
      <c r="I673" t="s">
        <v>154</v>
      </c>
      <c r="J673">
        <v>8.82</v>
      </c>
      <c r="K673" t="s">
        <v>153</v>
      </c>
      <c r="L673" t="s">
        <v>149</v>
      </c>
      <c r="M673" t="s">
        <v>149</v>
      </c>
    </row>
    <row r="674" spans="1:13">
      <c r="A674" t="s">
        <v>146</v>
      </c>
      <c r="B674" t="s">
        <v>147</v>
      </c>
      <c r="C674" t="s">
        <v>924</v>
      </c>
      <c r="D674">
        <v>611021</v>
      </c>
      <c r="E674" s="26">
        <v>0.13128472199999999</v>
      </c>
      <c r="F674" t="s">
        <v>152</v>
      </c>
      <c r="G674">
        <v>0.89154999999999995</v>
      </c>
      <c r="H674" t="s">
        <v>153</v>
      </c>
      <c r="I674" t="s">
        <v>154</v>
      </c>
      <c r="J674">
        <v>34.341999999999999</v>
      </c>
      <c r="K674" t="s">
        <v>153</v>
      </c>
      <c r="L674" t="s">
        <v>149</v>
      </c>
      <c r="M674" t="s">
        <v>149</v>
      </c>
    </row>
    <row r="675" spans="1:13">
      <c r="A675" t="s">
        <v>146</v>
      </c>
      <c r="B675" t="s">
        <v>147</v>
      </c>
      <c r="C675" t="s">
        <v>925</v>
      </c>
      <c r="D675">
        <v>611022</v>
      </c>
      <c r="E675" s="26">
        <v>0.130243056</v>
      </c>
      <c r="F675" t="s">
        <v>152</v>
      </c>
      <c r="G675">
        <v>1.3303400000000001</v>
      </c>
      <c r="H675" t="s">
        <v>153</v>
      </c>
      <c r="I675" t="s">
        <v>154</v>
      </c>
      <c r="J675">
        <v>2.2320000000000002</v>
      </c>
      <c r="K675" t="s">
        <v>153</v>
      </c>
      <c r="L675" t="s">
        <v>149</v>
      </c>
      <c r="M675" t="s">
        <v>149</v>
      </c>
    </row>
    <row r="676" spans="1:13">
      <c r="A676" t="s">
        <v>146</v>
      </c>
      <c r="B676" t="s">
        <v>147</v>
      </c>
      <c r="C676" t="s">
        <v>926</v>
      </c>
      <c r="D676">
        <v>611023</v>
      </c>
      <c r="E676" s="26">
        <v>0.13452546300000001</v>
      </c>
      <c r="F676" t="s">
        <v>152</v>
      </c>
      <c r="G676">
        <v>1.85629</v>
      </c>
      <c r="H676" t="s">
        <v>153</v>
      </c>
      <c r="I676" t="s">
        <v>154</v>
      </c>
      <c r="J676">
        <v>21.459</v>
      </c>
      <c r="K676" t="s">
        <v>153</v>
      </c>
      <c r="L676" t="s">
        <v>149</v>
      </c>
      <c r="M676" t="s">
        <v>149</v>
      </c>
    </row>
    <row r="677" spans="1:13">
      <c r="A677" t="s">
        <v>146</v>
      </c>
      <c r="B677" t="s">
        <v>147</v>
      </c>
      <c r="C677" t="s">
        <v>927</v>
      </c>
      <c r="D677">
        <v>611024</v>
      </c>
      <c r="E677" s="26">
        <v>0.136261574</v>
      </c>
      <c r="F677" t="s">
        <v>152</v>
      </c>
      <c r="G677">
        <v>0.88632999999999995</v>
      </c>
      <c r="H677" t="s">
        <v>153</v>
      </c>
      <c r="I677" t="s">
        <v>154</v>
      </c>
      <c r="J677">
        <v>13.430999999999999</v>
      </c>
      <c r="K677" t="s">
        <v>153</v>
      </c>
      <c r="L677" t="s">
        <v>149</v>
      </c>
      <c r="M677" t="s">
        <v>149</v>
      </c>
    </row>
    <row r="678" spans="1:13">
      <c r="A678" t="s">
        <v>146</v>
      </c>
      <c r="B678" t="s">
        <v>147</v>
      </c>
      <c r="C678" t="s">
        <v>928</v>
      </c>
      <c r="D678">
        <v>611025</v>
      </c>
      <c r="E678" s="26">
        <v>0.13440972200000001</v>
      </c>
      <c r="F678" t="s">
        <v>152</v>
      </c>
      <c r="G678">
        <v>1.0516300000000001</v>
      </c>
      <c r="H678" t="s">
        <v>153</v>
      </c>
      <c r="I678" t="s">
        <v>154</v>
      </c>
      <c r="J678">
        <v>8.33</v>
      </c>
      <c r="K678" t="s">
        <v>153</v>
      </c>
      <c r="L678" t="s">
        <v>149</v>
      </c>
      <c r="M678" t="s">
        <v>149</v>
      </c>
    </row>
    <row r="679" spans="1:13">
      <c r="A679" t="s">
        <v>146</v>
      </c>
      <c r="B679" t="s">
        <v>147</v>
      </c>
      <c r="C679" t="s">
        <v>929</v>
      </c>
      <c r="D679">
        <v>611026</v>
      </c>
      <c r="E679" t="s">
        <v>930</v>
      </c>
      <c r="F679" t="s">
        <v>152</v>
      </c>
      <c r="G679">
        <v>1.55097</v>
      </c>
      <c r="H679" t="s">
        <v>153</v>
      </c>
      <c r="I679" t="s">
        <v>154</v>
      </c>
      <c r="J679">
        <v>6.9029999999999996</v>
      </c>
      <c r="K679" t="s">
        <v>153</v>
      </c>
      <c r="L679" t="s">
        <v>149</v>
      </c>
      <c r="M679" t="s">
        <v>149</v>
      </c>
    </row>
    <row r="680" spans="1:13">
      <c r="A680" t="s">
        <v>146</v>
      </c>
      <c r="B680" t="s">
        <v>147</v>
      </c>
      <c r="C680" t="s">
        <v>931</v>
      </c>
      <c r="D680">
        <v>611027</v>
      </c>
      <c r="E680" s="26">
        <v>0.13684027800000001</v>
      </c>
      <c r="F680" t="s">
        <v>152</v>
      </c>
      <c r="G680">
        <v>1.8973899999999999</v>
      </c>
      <c r="H680" t="s">
        <v>153</v>
      </c>
      <c r="I680" t="s">
        <v>154</v>
      </c>
      <c r="J680">
        <v>16.513000000000002</v>
      </c>
      <c r="K680" t="s">
        <v>153</v>
      </c>
      <c r="L680" t="s">
        <v>149</v>
      </c>
      <c r="M680" t="s">
        <v>149</v>
      </c>
    </row>
    <row r="681" spans="1:13">
      <c r="A681" t="s">
        <v>146</v>
      </c>
      <c r="B681" t="s">
        <v>147</v>
      </c>
      <c r="C681" t="s">
        <v>932</v>
      </c>
      <c r="D681">
        <v>611028</v>
      </c>
      <c r="E681" s="26">
        <v>0.13452546300000001</v>
      </c>
      <c r="F681" t="s">
        <v>152</v>
      </c>
      <c r="G681">
        <v>0.11094</v>
      </c>
      <c r="H681" t="s">
        <v>153</v>
      </c>
      <c r="I681" t="s">
        <v>154</v>
      </c>
      <c r="J681">
        <v>33.597999999999999</v>
      </c>
      <c r="K681" t="s">
        <v>153</v>
      </c>
      <c r="L681" t="s">
        <v>149</v>
      </c>
      <c r="M681" t="s">
        <v>149</v>
      </c>
    </row>
    <row r="682" spans="1:13">
      <c r="A682" t="s">
        <v>146</v>
      </c>
      <c r="B682" t="s">
        <v>147</v>
      </c>
      <c r="C682" t="s">
        <v>933</v>
      </c>
      <c r="D682">
        <v>611029</v>
      </c>
      <c r="E682" s="26">
        <v>0.13811342600000001</v>
      </c>
      <c r="F682" t="s">
        <v>152</v>
      </c>
      <c r="G682">
        <v>0.45219999999999999</v>
      </c>
      <c r="H682" t="s">
        <v>153</v>
      </c>
      <c r="I682" t="s">
        <v>154</v>
      </c>
      <c r="J682">
        <v>23.631</v>
      </c>
      <c r="K682" t="s">
        <v>153</v>
      </c>
      <c r="L682" t="s">
        <v>149</v>
      </c>
      <c r="M682" t="s">
        <v>149</v>
      </c>
    </row>
    <row r="683" spans="1:13">
      <c r="A683" t="s">
        <v>146</v>
      </c>
      <c r="B683" t="s">
        <v>147</v>
      </c>
      <c r="C683" t="s">
        <v>934</v>
      </c>
      <c r="D683">
        <v>611030</v>
      </c>
      <c r="E683" s="26">
        <v>0.136261574</v>
      </c>
      <c r="F683" t="s">
        <v>152</v>
      </c>
      <c r="G683">
        <v>1.17422</v>
      </c>
      <c r="H683" t="s">
        <v>153</v>
      </c>
      <c r="I683" t="s">
        <v>154</v>
      </c>
      <c r="J683">
        <v>3.98</v>
      </c>
      <c r="K683" t="s">
        <v>153</v>
      </c>
      <c r="L683" t="s">
        <v>149</v>
      </c>
      <c r="M683" t="s">
        <v>149</v>
      </c>
    </row>
    <row r="684" spans="1:13">
      <c r="A684" t="s">
        <v>146</v>
      </c>
      <c r="B684" t="s">
        <v>147</v>
      </c>
      <c r="C684" t="s">
        <v>935</v>
      </c>
      <c r="D684">
        <v>611031</v>
      </c>
      <c r="E684" s="26">
        <v>0.136377315</v>
      </c>
      <c r="F684" t="s">
        <v>152</v>
      </c>
      <c r="G684">
        <v>1.88697</v>
      </c>
      <c r="H684" t="s">
        <v>153</v>
      </c>
      <c r="I684" t="s">
        <v>154</v>
      </c>
      <c r="J684">
        <v>12.673999999999999</v>
      </c>
      <c r="K684" t="s">
        <v>153</v>
      </c>
      <c r="L684" t="s">
        <v>149</v>
      </c>
      <c r="M684" t="s">
        <v>149</v>
      </c>
    </row>
    <row r="685" spans="1:13">
      <c r="A685" t="s">
        <v>146</v>
      </c>
      <c r="B685" t="s">
        <v>147</v>
      </c>
      <c r="C685" t="s">
        <v>936</v>
      </c>
      <c r="D685">
        <v>611032</v>
      </c>
      <c r="E685" t="s">
        <v>937</v>
      </c>
      <c r="F685" t="s">
        <v>152</v>
      </c>
      <c r="G685">
        <v>0.29581000000000002</v>
      </c>
      <c r="H685" t="s">
        <v>153</v>
      </c>
      <c r="I685" t="s">
        <v>154</v>
      </c>
      <c r="J685">
        <v>33.304000000000002</v>
      </c>
      <c r="K685" t="s">
        <v>153</v>
      </c>
      <c r="L685" t="s">
        <v>149</v>
      </c>
      <c r="M685" t="s">
        <v>149</v>
      </c>
    </row>
    <row r="686" spans="1:13">
      <c r="A686" t="s">
        <v>146</v>
      </c>
      <c r="B686" t="s">
        <v>147</v>
      </c>
      <c r="C686" t="s">
        <v>938</v>
      </c>
      <c r="D686">
        <v>611033</v>
      </c>
      <c r="E686" s="26">
        <v>0.14065972199999999</v>
      </c>
      <c r="F686" t="s">
        <v>152</v>
      </c>
      <c r="G686">
        <v>1.1383799999999999</v>
      </c>
      <c r="H686" t="s">
        <v>153</v>
      </c>
      <c r="I686" t="s">
        <v>154</v>
      </c>
      <c r="J686">
        <v>5.484</v>
      </c>
      <c r="K686" t="s">
        <v>153</v>
      </c>
      <c r="L686" t="s">
        <v>149</v>
      </c>
      <c r="M686" t="s">
        <v>149</v>
      </c>
    </row>
    <row r="687" spans="1:13">
      <c r="A687" t="s">
        <v>146</v>
      </c>
      <c r="B687" t="s">
        <v>147</v>
      </c>
      <c r="C687" t="s">
        <v>939</v>
      </c>
      <c r="D687">
        <v>611034</v>
      </c>
      <c r="E687" s="26">
        <v>0.13938657400000001</v>
      </c>
      <c r="F687" t="s">
        <v>152</v>
      </c>
      <c r="G687">
        <v>1.7591300000000001</v>
      </c>
      <c r="H687" t="s">
        <v>153</v>
      </c>
      <c r="I687" t="s">
        <v>154</v>
      </c>
      <c r="J687">
        <v>12.863</v>
      </c>
      <c r="K687" t="s">
        <v>153</v>
      </c>
      <c r="L687" t="s">
        <v>149</v>
      </c>
      <c r="M687" t="s">
        <v>149</v>
      </c>
    </row>
    <row r="688" spans="1:13">
      <c r="A688" t="s">
        <v>146</v>
      </c>
      <c r="B688" t="s">
        <v>147</v>
      </c>
      <c r="C688" t="s">
        <v>940</v>
      </c>
      <c r="D688">
        <v>611035</v>
      </c>
      <c r="E688" t="s">
        <v>941</v>
      </c>
      <c r="F688" t="s">
        <v>152</v>
      </c>
      <c r="G688">
        <v>0.27565000000000001</v>
      </c>
      <c r="H688" t="s">
        <v>153</v>
      </c>
      <c r="I688" t="s">
        <v>154</v>
      </c>
      <c r="J688">
        <v>30.003</v>
      </c>
      <c r="K688" t="s">
        <v>153</v>
      </c>
      <c r="L688" t="s">
        <v>149</v>
      </c>
      <c r="M688" t="s">
        <v>149</v>
      </c>
    </row>
    <row r="689" spans="1:13">
      <c r="A689" t="s">
        <v>146</v>
      </c>
      <c r="B689" t="s">
        <v>147</v>
      </c>
      <c r="C689" t="s">
        <v>942</v>
      </c>
      <c r="D689">
        <v>611036</v>
      </c>
      <c r="E689" s="26">
        <v>0.141006944</v>
      </c>
      <c r="F689" t="s">
        <v>152</v>
      </c>
      <c r="G689">
        <v>0.62214000000000003</v>
      </c>
      <c r="H689" t="s">
        <v>153</v>
      </c>
      <c r="I689" t="s">
        <v>154</v>
      </c>
      <c r="J689">
        <v>20.027000000000001</v>
      </c>
      <c r="K689" t="s">
        <v>153</v>
      </c>
      <c r="L689" t="s">
        <v>149</v>
      </c>
      <c r="M689" t="s">
        <v>149</v>
      </c>
    </row>
    <row r="690" spans="1:13">
      <c r="A690" t="s">
        <v>146</v>
      </c>
      <c r="B690" t="s">
        <v>147</v>
      </c>
      <c r="C690" t="s">
        <v>943</v>
      </c>
      <c r="D690">
        <v>611037</v>
      </c>
      <c r="E690" t="s">
        <v>944</v>
      </c>
      <c r="F690" t="s">
        <v>152</v>
      </c>
      <c r="G690">
        <v>1.0213000000000001</v>
      </c>
      <c r="H690" t="s">
        <v>153</v>
      </c>
      <c r="I690" t="s">
        <v>154</v>
      </c>
      <c r="J690">
        <v>8.7479999999999993</v>
      </c>
      <c r="K690" t="s">
        <v>153</v>
      </c>
      <c r="L690" t="s">
        <v>149</v>
      </c>
      <c r="M690" t="s">
        <v>149</v>
      </c>
    </row>
    <row r="691" spans="1:13">
      <c r="A691" t="s">
        <v>146</v>
      </c>
      <c r="B691" t="s">
        <v>147</v>
      </c>
      <c r="C691" t="s">
        <v>945</v>
      </c>
      <c r="D691">
        <v>611038</v>
      </c>
      <c r="E691" t="s">
        <v>946</v>
      </c>
      <c r="F691" t="s">
        <v>152</v>
      </c>
      <c r="G691">
        <v>1.6950400000000001</v>
      </c>
      <c r="H691" t="s">
        <v>153</v>
      </c>
      <c r="I691" t="s">
        <v>154</v>
      </c>
      <c r="J691">
        <v>11.683999999999999</v>
      </c>
      <c r="K691" t="s">
        <v>153</v>
      </c>
      <c r="L691" t="s">
        <v>149</v>
      </c>
      <c r="M691" t="s">
        <v>149</v>
      </c>
    </row>
    <row r="692" spans="1:13">
      <c r="A692" t="s">
        <v>146</v>
      </c>
      <c r="B692" t="s">
        <v>147</v>
      </c>
      <c r="C692" t="s">
        <v>947</v>
      </c>
      <c r="D692">
        <v>611039</v>
      </c>
      <c r="E692" s="26">
        <v>0.14170138900000001</v>
      </c>
      <c r="F692" t="s">
        <v>152</v>
      </c>
      <c r="G692">
        <v>0.30790000000000001</v>
      </c>
      <c r="H692" t="s">
        <v>153</v>
      </c>
      <c r="I692" t="s">
        <v>154</v>
      </c>
      <c r="J692">
        <v>30.113</v>
      </c>
      <c r="K692" t="s">
        <v>153</v>
      </c>
      <c r="L692" t="s">
        <v>149</v>
      </c>
      <c r="M692" t="s">
        <v>149</v>
      </c>
    </row>
    <row r="693" spans="1:13">
      <c r="A693" t="s">
        <v>146</v>
      </c>
      <c r="B693" t="s">
        <v>147</v>
      </c>
      <c r="C693" t="s">
        <v>948</v>
      </c>
      <c r="D693">
        <v>611040</v>
      </c>
      <c r="E693" t="s">
        <v>949</v>
      </c>
      <c r="F693" t="s">
        <v>152</v>
      </c>
      <c r="G693">
        <v>0.95721999999999996</v>
      </c>
      <c r="H693" t="s">
        <v>153</v>
      </c>
      <c r="I693" t="s">
        <v>154</v>
      </c>
      <c r="J693">
        <v>11.071</v>
      </c>
      <c r="K693" t="s">
        <v>153</v>
      </c>
      <c r="L693" t="s">
        <v>149</v>
      </c>
      <c r="M693" t="s">
        <v>149</v>
      </c>
    </row>
    <row r="694" spans="1:13">
      <c r="A694" t="s">
        <v>146</v>
      </c>
      <c r="B694" t="s">
        <v>147</v>
      </c>
      <c r="C694" t="s">
        <v>950</v>
      </c>
      <c r="D694">
        <v>611041</v>
      </c>
      <c r="E694" s="26">
        <v>0.14633101900000001</v>
      </c>
      <c r="F694" t="s">
        <v>152</v>
      </c>
      <c r="G694">
        <v>1.64916</v>
      </c>
      <c r="H694" t="s">
        <v>153</v>
      </c>
      <c r="I694" t="s">
        <v>154</v>
      </c>
      <c r="J694">
        <v>11.603</v>
      </c>
      <c r="K694" t="s">
        <v>153</v>
      </c>
      <c r="L694" t="s">
        <v>149</v>
      </c>
      <c r="M694" t="s">
        <v>149</v>
      </c>
    </row>
    <row r="695" spans="1:13">
      <c r="A695" t="s">
        <v>146</v>
      </c>
      <c r="B695" t="s">
        <v>147</v>
      </c>
      <c r="C695" t="s">
        <v>951</v>
      </c>
      <c r="D695">
        <v>611042</v>
      </c>
      <c r="E695" s="26">
        <v>0.14748842600000001</v>
      </c>
      <c r="F695" t="s">
        <v>152</v>
      </c>
      <c r="G695">
        <v>0.37733</v>
      </c>
      <c r="H695" t="s">
        <v>153</v>
      </c>
      <c r="I695" t="s">
        <v>154</v>
      </c>
      <c r="J695">
        <v>35.624000000000002</v>
      </c>
      <c r="K695" t="s">
        <v>153</v>
      </c>
      <c r="L695" t="s">
        <v>149</v>
      </c>
      <c r="M695" t="s">
        <v>149</v>
      </c>
    </row>
    <row r="696" spans="1:13">
      <c r="A696" t="s">
        <v>146</v>
      </c>
      <c r="B696" t="s">
        <v>147</v>
      </c>
      <c r="C696" t="s">
        <v>952</v>
      </c>
      <c r="D696">
        <v>611043</v>
      </c>
      <c r="E696" s="26">
        <v>0.14552083299999999</v>
      </c>
      <c r="F696" t="s">
        <v>152</v>
      </c>
      <c r="G696">
        <v>0.86351999999999995</v>
      </c>
      <c r="H696" t="s">
        <v>153</v>
      </c>
      <c r="I696" t="s">
        <v>154</v>
      </c>
      <c r="J696">
        <v>18.135999999999999</v>
      </c>
      <c r="K696" t="s">
        <v>153</v>
      </c>
      <c r="L696" t="s">
        <v>149</v>
      </c>
      <c r="M696" t="s">
        <v>149</v>
      </c>
    </row>
    <row r="697" spans="1:13">
      <c r="A697" t="s">
        <v>146</v>
      </c>
      <c r="B697" t="s">
        <v>147</v>
      </c>
      <c r="C697" t="s">
        <v>953</v>
      </c>
      <c r="D697">
        <v>611044</v>
      </c>
      <c r="E697" s="26">
        <v>0.14459490699999999</v>
      </c>
      <c r="F697" t="s">
        <v>152</v>
      </c>
      <c r="G697">
        <v>1.35409</v>
      </c>
      <c r="H697" t="s">
        <v>153</v>
      </c>
      <c r="I697" t="s">
        <v>154</v>
      </c>
      <c r="J697">
        <v>3.2719999999999998</v>
      </c>
      <c r="K697" t="s">
        <v>153</v>
      </c>
      <c r="L697" t="s">
        <v>149</v>
      </c>
      <c r="M697" t="s">
        <v>149</v>
      </c>
    </row>
    <row r="698" spans="1:13">
      <c r="A698" t="s">
        <v>146</v>
      </c>
      <c r="B698" t="s">
        <v>147</v>
      </c>
      <c r="C698" t="s">
        <v>954</v>
      </c>
      <c r="D698">
        <v>611045</v>
      </c>
      <c r="E698" s="26">
        <v>0.14991898100000001</v>
      </c>
      <c r="F698" t="s">
        <v>152</v>
      </c>
      <c r="G698">
        <v>1.7610600000000001</v>
      </c>
      <c r="H698" t="s">
        <v>153</v>
      </c>
      <c r="I698" t="s">
        <v>154</v>
      </c>
      <c r="J698">
        <v>23.161000000000001</v>
      </c>
      <c r="K698" t="s">
        <v>153</v>
      </c>
      <c r="L698" t="s">
        <v>149</v>
      </c>
      <c r="M698" t="s">
        <v>149</v>
      </c>
    </row>
    <row r="699" spans="1:13">
      <c r="A699" t="s">
        <v>146</v>
      </c>
      <c r="B699" t="s">
        <v>147</v>
      </c>
      <c r="C699" t="s">
        <v>955</v>
      </c>
      <c r="D699">
        <v>611046</v>
      </c>
      <c r="E699" s="26">
        <v>0.14818286999999999</v>
      </c>
      <c r="F699" t="s">
        <v>152</v>
      </c>
      <c r="G699">
        <v>0.79466000000000003</v>
      </c>
      <c r="H699" t="s">
        <v>153</v>
      </c>
      <c r="I699" t="s">
        <v>154</v>
      </c>
      <c r="J699">
        <v>34.4</v>
      </c>
      <c r="K699" t="s">
        <v>153</v>
      </c>
      <c r="L699" t="s">
        <v>149</v>
      </c>
      <c r="M699" t="s">
        <v>149</v>
      </c>
    </row>
    <row r="700" spans="1:13">
      <c r="A700" t="s">
        <v>146</v>
      </c>
      <c r="B700" t="s">
        <v>147</v>
      </c>
      <c r="C700" t="s">
        <v>956</v>
      </c>
      <c r="D700">
        <v>611047</v>
      </c>
      <c r="E700" t="s">
        <v>957</v>
      </c>
      <c r="F700" t="s">
        <v>152</v>
      </c>
      <c r="G700">
        <v>1.11849</v>
      </c>
      <c r="H700" t="s">
        <v>153</v>
      </c>
      <c r="I700" t="s">
        <v>154</v>
      </c>
      <c r="J700">
        <v>15.14</v>
      </c>
      <c r="K700" t="s">
        <v>153</v>
      </c>
      <c r="L700" t="s">
        <v>149</v>
      </c>
      <c r="M700" t="s">
        <v>149</v>
      </c>
    </row>
    <row r="701" spans="1:13">
      <c r="A701" t="s">
        <v>146</v>
      </c>
      <c r="B701" t="s">
        <v>147</v>
      </c>
      <c r="C701" t="s">
        <v>958</v>
      </c>
      <c r="D701">
        <v>611048</v>
      </c>
      <c r="E701" s="26">
        <v>0.15038194399999999</v>
      </c>
      <c r="F701" t="s">
        <v>152</v>
      </c>
      <c r="G701">
        <v>1.36649</v>
      </c>
      <c r="H701" t="s">
        <v>153</v>
      </c>
      <c r="I701" t="s">
        <v>154</v>
      </c>
      <c r="J701">
        <v>6.7510000000000003</v>
      </c>
      <c r="K701" t="s">
        <v>153</v>
      </c>
      <c r="L701" t="s">
        <v>149</v>
      </c>
      <c r="M701" t="s">
        <v>149</v>
      </c>
    </row>
    <row r="702" spans="1:13">
      <c r="A702" t="s">
        <v>146</v>
      </c>
      <c r="B702" t="s">
        <v>147</v>
      </c>
      <c r="C702" t="s">
        <v>959</v>
      </c>
      <c r="D702">
        <v>611049</v>
      </c>
      <c r="E702" s="26">
        <v>0.14806712999999999</v>
      </c>
      <c r="F702" t="s">
        <v>152</v>
      </c>
      <c r="G702">
        <v>1.5191600000000001</v>
      </c>
      <c r="H702" t="s">
        <v>153</v>
      </c>
      <c r="I702" t="s">
        <v>154</v>
      </c>
      <c r="J702">
        <v>25.65</v>
      </c>
      <c r="K702" t="s">
        <v>153</v>
      </c>
      <c r="L702" t="s">
        <v>149</v>
      </c>
      <c r="M702" t="s">
        <v>149</v>
      </c>
    </row>
    <row r="703" spans="1:13">
      <c r="A703" t="s">
        <v>146</v>
      </c>
      <c r="B703" t="s">
        <v>147</v>
      </c>
      <c r="C703" t="s">
        <v>960</v>
      </c>
      <c r="D703">
        <v>611050</v>
      </c>
      <c r="E703" s="26">
        <v>0.15258101900000001</v>
      </c>
      <c r="F703" t="s">
        <v>152</v>
      </c>
      <c r="G703">
        <v>1.2334799999999999</v>
      </c>
      <c r="H703" t="s">
        <v>153</v>
      </c>
      <c r="I703" t="s">
        <v>154</v>
      </c>
      <c r="J703">
        <v>35.414000000000001</v>
      </c>
      <c r="K703" t="s">
        <v>153</v>
      </c>
      <c r="L703" t="s">
        <v>149</v>
      </c>
      <c r="M703" t="s">
        <v>149</v>
      </c>
    </row>
    <row r="704" spans="1:13">
      <c r="A704" t="s">
        <v>146</v>
      </c>
      <c r="B704" t="s">
        <v>147</v>
      </c>
      <c r="C704" t="s">
        <v>961</v>
      </c>
      <c r="D704">
        <v>611051</v>
      </c>
      <c r="E704" s="26">
        <v>0.15119213000000001</v>
      </c>
      <c r="F704" t="s">
        <v>152</v>
      </c>
      <c r="G704">
        <v>1.31871</v>
      </c>
      <c r="H704" t="s">
        <v>153</v>
      </c>
      <c r="I704" t="s">
        <v>154</v>
      </c>
      <c r="J704">
        <v>15.452</v>
      </c>
      <c r="K704" t="s">
        <v>153</v>
      </c>
      <c r="L704" t="s">
        <v>149</v>
      </c>
      <c r="M704" t="s">
        <v>149</v>
      </c>
    </row>
    <row r="705" spans="1:13">
      <c r="A705" t="s">
        <v>146</v>
      </c>
      <c r="B705" t="s">
        <v>147</v>
      </c>
      <c r="C705" t="s">
        <v>962</v>
      </c>
      <c r="D705">
        <v>611052</v>
      </c>
      <c r="E705" s="26">
        <v>0.14922453699999999</v>
      </c>
      <c r="F705" t="s">
        <v>152</v>
      </c>
      <c r="G705">
        <v>1.31945</v>
      </c>
      <c r="H705" t="s">
        <v>153</v>
      </c>
      <c r="I705" t="s">
        <v>154</v>
      </c>
      <c r="J705">
        <v>4.95</v>
      </c>
      <c r="K705" t="s">
        <v>153</v>
      </c>
      <c r="L705" t="s">
        <v>149</v>
      </c>
      <c r="M705" t="s">
        <v>149</v>
      </c>
    </row>
    <row r="706" spans="1:13">
      <c r="A706" t="s">
        <v>146</v>
      </c>
      <c r="B706" t="s">
        <v>147</v>
      </c>
      <c r="C706" t="s">
        <v>963</v>
      </c>
      <c r="D706">
        <v>611053</v>
      </c>
      <c r="E706" s="26">
        <v>0.153275463</v>
      </c>
      <c r="F706" t="s">
        <v>152</v>
      </c>
      <c r="G706">
        <v>1.2821899999999999</v>
      </c>
      <c r="H706" t="s">
        <v>153</v>
      </c>
      <c r="I706" t="s">
        <v>154</v>
      </c>
      <c r="J706">
        <v>24.681999999999999</v>
      </c>
      <c r="K706" t="s">
        <v>153</v>
      </c>
      <c r="L706" t="s">
        <v>149</v>
      </c>
      <c r="M706" t="s">
        <v>149</v>
      </c>
    </row>
    <row r="707" spans="1:13">
      <c r="A707" t="s">
        <v>146</v>
      </c>
      <c r="B707" t="s">
        <v>147</v>
      </c>
      <c r="C707" t="s">
        <v>964</v>
      </c>
      <c r="D707">
        <v>611054</v>
      </c>
      <c r="E707" s="26">
        <v>0.15119213000000001</v>
      </c>
      <c r="F707" t="s">
        <v>152</v>
      </c>
      <c r="G707">
        <v>1.44224</v>
      </c>
      <c r="H707" t="s">
        <v>153</v>
      </c>
      <c r="I707" t="s">
        <v>154</v>
      </c>
      <c r="J707">
        <v>33.94</v>
      </c>
      <c r="K707" t="s">
        <v>153</v>
      </c>
      <c r="L707" t="s">
        <v>149</v>
      </c>
      <c r="M707" t="s">
        <v>149</v>
      </c>
    </row>
    <row r="708" spans="1:13">
      <c r="A708" t="s">
        <v>146</v>
      </c>
      <c r="B708" t="s">
        <v>147</v>
      </c>
      <c r="C708" t="s">
        <v>965</v>
      </c>
      <c r="D708">
        <v>611055</v>
      </c>
      <c r="E708" s="26">
        <v>0.15501157400000001</v>
      </c>
      <c r="F708" t="s">
        <v>152</v>
      </c>
      <c r="G708">
        <v>1.37802</v>
      </c>
      <c r="H708" t="s">
        <v>153</v>
      </c>
      <c r="I708" t="s">
        <v>154</v>
      </c>
      <c r="J708">
        <v>13.285</v>
      </c>
      <c r="K708" t="s">
        <v>153</v>
      </c>
      <c r="L708" t="s">
        <v>149</v>
      </c>
      <c r="M708" t="s">
        <v>149</v>
      </c>
    </row>
    <row r="709" spans="1:13">
      <c r="A709" t="s">
        <v>146</v>
      </c>
      <c r="B709" t="s">
        <v>147</v>
      </c>
      <c r="C709" t="s">
        <v>966</v>
      </c>
      <c r="D709">
        <v>611056</v>
      </c>
      <c r="E709" s="26">
        <v>0.155706019</v>
      </c>
      <c r="F709" t="s">
        <v>152</v>
      </c>
      <c r="G709">
        <v>1.22739</v>
      </c>
      <c r="H709" t="s">
        <v>153</v>
      </c>
      <c r="I709" t="s">
        <v>154</v>
      </c>
      <c r="J709">
        <v>36.859000000000002</v>
      </c>
      <c r="K709" t="s">
        <v>153</v>
      </c>
      <c r="L709" t="s">
        <v>149</v>
      </c>
      <c r="M709" t="s">
        <v>149</v>
      </c>
    </row>
    <row r="710" spans="1:13">
      <c r="A710" t="s">
        <v>146</v>
      </c>
      <c r="B710" t="s">
        <v>147</v>
      </c>
      <c r="C710" t="s">
        <v>967</v>
      </c>
      <c r="D710">
        <v>611057</v>
      </c>
      <c r="E710" s="26">
        <v>0.15431713</v>
      </c>
      <c r="F710" t="s">
        <v>152</v>
      </c>
      <c r="G710">
        <v>1.4296500000000001</v>
      </c>
      <c r="H710" t="s">
        <v>153</v>
      </c>
      <c r="I710" t="s">
        <v>154</v>
      </c>
      <c r="J710">
        <v>33.44</v>
      </c>
      <c r="K710" t="s">
        <v>153</v>
      </c>
      <c r="L710" t="s">
        <v>149</v>
      </c>
      <c r="M710" t="s">
        <v>149</v>
      </c>
    </row>
    <row r="711" spans="1:13">
      <c r="A711" t="s">
        <v>146</v>
      </c>
      <c r="B711" t="s">
        <v>147</v>
      </c>
      <c r="C711" t="s">
        <v>968</v>
      </c>
      <c r="D711">
        <v>611058</v>
      </c>
      <c r="E711" t="s">
        <v>969</v>
      </c>
      <c r="F711" t="s">
        <v>152</v>
      </c>
      <c r="G711">
        <v>1.33057</v>
      </c>
      <c r="H711" t="s">
        <v>153</v>
      </c>
      <c r="I711" t="s">
        <v>154</v>
      </c>
      <c r="J711">
        <v>2.4329999999999998</v>
      </c>
      <c r="K711" t="s">
        <v>153</v>
      </c>
      <c r="L711" t="s">
        <v>149</v>
      </c>
      <c r="M711" t="s">
        <v>149</v>
      </c>
    </row>
    <row r="712" spans="1:13">
      <c r="A712" t="s">
        <v>146</v>
      </c>
      <c r="B712" t="s">
        <v>147</v>
      </c>
      <c r="C712" t="s">
        <v>970</v>
      </c>
      <c r="D712">
        <v>611059</v>
      </c>
      <c r="E712" s="26">
        <v>0.15848379600000001</v>
      </c>
      <c r="F712" t="s">
        <v>152</v>
      </c>
      <c r="G712">
        <v>1.2753699999999999</v>
      </c>
      <c r="H712" t="s">
        <v>153</v>
      </c>
      <c r="I712" t="s">
        <v>154</v>
      </c>
      <c r="J712">
        <v>16.666</v>
      </c>
      <c r="K712" t="s">
        <v>153</v>
      </c>
      <c r="L712" t="s">
        <v>149</v>
      </c>
      <c r="M712" t="s">
        <v>149</v>
      </c>
    </row>
    <row r="713" spans="1:13">
      <c r="A713" t="s">
        <v>146</v>
      </c>
      <c r="B713" t="s">
        <v>147</v>
      </c>
      <c r="C713" t="s">
        <v>971</v>
      </c>
      <c r="D713">
        <v>611060</v>
      </c>
      <c r="E713" s="26">
        <v>0.158252315</v>
      </c>
      <c r="F713" t="s">
        <v>152</v>
      </c>
      <c r="G713">
        <v>1.2199199999999999</v>
      </c>
      <c r="H713" t="s">
        <v>153</v>
      </c>
      <c r="I713" t="s">
        <v>154</v>
      </c>
      <c r="J713">
        <v>38.506</v>
      </c>
      <c r="K713" t="s">
        <v>153</v>
      </c>
      <c r="L713" t="s">
        <v>149</v>
      </c>
      <c r="M713" t="s">
        <v>149</v>
      </c>
    </row>
    <row r="714" spans="1:13">
      <c r="A714" t="s">
        <v>146</v>
      </c>
      <c r="B714" t="s">
        <v>147</v>
      </c>
      <c r="C714" t="s">
        <v>972</v>
      </c>
      <c r="D714">
        <v>611061</v>
      </c>
      <c r="E714" s="26">
        <v>0.157905093</v>
      </c>
      <c r="F714" t="s">
        <v>152</v>
      </c>
      <c r="G714">
        <v>1.4210100000000001</v>
      </c>
      <c r="H714" t="s">
        <v>153</v>
      </c>
      <c r="I714" t="s">
        <v>154</v>
      </c>
      <c r="J714">
        <v>32.070999999999998</v>
      </c>
      <c r="K714" t="s">
        <v>153</v>
      </c>
      <c r="L714" t="s">
        <v>149</v>
      </c>
      <c r="M714" t="s">
        <v>149</v>
      </c>
    </row>
    <row r="715" spans="1:13">
      <c r="A715" t="s">
        <v>146</v>
      </c>
      <c r="B715" t="s">
        <v>147</v>
      </c>
      <c r="C715" t="s">
        <v>973</v>
      </c>
      <c r="D715">
        <v>611062</v>
      </c>
      <c r="E715" t="s">
        <v>974</v>
      </c>
      <c r="F715" t="s">
        <v>152</v>
      </c>
      <c r="G715">
        <v>1.3525</v>
      </c>
      <c r="H715" t="s">
        <v>153</v>
      </c>
      <c r="I715" t="s">
        <v>154</v>
      </c>
      <c r="J715">
        <v>12.163</v>
      </c>
      <c r="K715" t="s">
        <v>153</v>
      </c>
      <c r="L715" t="s">
        <v>149</v>
      </c>
      <c r="M715" t="s">
        <v>149</v>
      </c>
    </row>
    <row r="716" spans="1:13">
      <c r="A716" t="s">
        <v>146</v>
      </c>
      <c r="B716" t="s">
        <v>147</v>
      </c>
      <c r="C716" t="s">
        <v>975</v>
      </c>
      <c r="D716">
        <v>611063</v>
      </c>
      <c r="E716" s="26">
        <v>0.16056713</v>
      </c>
      <c r="F716" t="s">
        <v>152</v>
      </c>
      <c r="G716">
        <v>1.2935000000000001</v>
      </c>
      <c r="H716" t="s">
        <v>153</v>
      </c>
      <c r="I716" t="s">
        <v>154</v>
      </c>
      <c r="J716">
        <v>8.1110000000000007</v>
      </c>
      <c r="K716" t="s">
        <v>153</v>
      </c>
      <c r="L716" t="s">
        <v>149</v>
      </c>
      <c r="M716" t="s">
        <v>149</v>
      </c>
    </row>
    <row r="717" spans="1:13">
      <c r="A717" t="s">
        <v>146</v>
      </c>
      <c r="B717" t="s">
        <v>147</v>
      </c>
      <c r="C717" t="s">
        <v>976</v>
      </c>
      <c r="D717">
        <v>611064</v>
      </c>
      <c r="E717" s="26">
        <v>0.158252315</v>
      </c>
      <c r="F717" t="s">
        <v>152</v>
      </c>
      <c r="G717">
        <v>1.2363299999999999</v>
      </c>
      <c r="H717" t="s">
        <v>153</v>
      </c>
      <c r="I717" t="s">
        <v>154</v>
      </c>
      <c r="J717">
        <v>27.946999999999999</v>
      </c>
      <c r="K717" t="s">
        <v>153</v>
      </c>
      <c r="L717" t="s">
        <v>149</v>
      </c>
      <c r="M717" t="s">
        <v>149</v>
      </c>
    </row>
    <row r="718" spans="1:13">
      <c r="A718" t="s">
        <v>146</v>
      </c>
      <c r="B718" t="s">
        <v>147</v>
      </c>
      <c r="C718" t="s">
        <v>977</v>
      </c>
      <c r="D718">
        <v>611065</v>
      </c>
      <c r="E718" s="26">
        <v>0.161840278</v>
      </c>
      <c r="F718" t="s">
        <v>152</v>
      </c>
      <c r="G718">
        <v>1.4347700000000001</v>
      </c>
      <c r="H718" t="s">
        <v>153</v>
      </c>
      <c r="I718" t="s">
        <v>154</v>
      </c>
      <c r="J718">
        <v>33.584000000000003</v>
      </c>
      <c r="K718" t="s">
        <v>153</v>
      </c>
      <c r="L718" t="s">
        <v>149</v>
      </c>
      <c r="M718" t="s">
        <v>149</v>
      </c>
    </row>
    <row r="719" spans="1:13">
      <c r="A719" t="s">
        <v>146</v>
      </c>
      <c r="B719" t="s">
        <v>147</v>
      </c>
      <c r="C719" t="s">
        <v>978</v>
      </c>
      <c r="D719">
        <v>611066</v>
      </c>
      <c r="E719" s="26">
        <v>0.16010416699999999</v>
      </c>
      <c r="F719" t="s">
        <v>152</v>
      </c>
      <c r="G719">
        <v>1.3805700000000001</v>
      </c>
      <c r="H719" t="s">
        <v>153</v>
      </c>
      <c r="I719" t="s">
        <v>154</v>
      </c>
      <c r="J719">
        <v>15.542</v>
      </c>
      <c r="K719" t="s">
        <v>153</v>
      </c>
      <c r="L719" t="s">
        <v>149</v>
      </c>
      <c r="M719" t="s">
        <v>149</v>
      </c>
    </row>
    <row r="720" spans="1:13">
      <c r="A720" t="s">
        <v>146</v>
      </c>
      <c r="B720" t="s">
        <v>147</v>
      </c>
      <c r="C720" t="s">
        <v>979</v>
      </c>
      <c r="D720">
        <v>611067</v>
      </c>
      <c r="E720" s="26">
        <v>0.16438657400000001</v>
      </c>
      <c r="F720" t="s">
        <v>152</v>
      </c>
      <c r="G720">
        <v>1.3156699999999999</v>
      </c>
      <c r="H720" t="s">
        <v>153</v>
      </c>
      <c r="I720" t="s">
        <v>154</v>
      </c>
      <c r="J720">
        <v>6.6509999999999998</v>
      </c>
      <c r="K720" t="s">
        <v>153</v>
      </c>
      <c r="L720" t="s">
        <v>149</v>
      </c>
      <c r="M720" t="s">
        <v>149</v>
      </c>
    </row>
    <row r="721" spans="1:13">
      <c r="A721" t="s">
        <v>146</v>
      </c>
      <c r="B721" t="s">
        <v>147</v>
      </c>
      <c r="C721" t="s">
        <v>980</v>
      </c>
      <c r="D721">
        <v>611068</v>
      </c>
      <c r="E721" s="26">
        <v>0.16230324099999999</v>
      </c>
      <c r="F721" t="s">
        <v>152</v>
      </c>
      <c r="G721">
        <v>1.2555499999999999</v>
      </c>
      <c r="H721" t="s">
        <v>153</v>
      </c>
      <c r="I721" t="s">
        <v>154</v>
      </c>
      <c r="J721">
        <v>26.422999999999998</v>
      </c>
      <c r="K721" t="s">
        <v>153</v>
      </c>
      <c r="L721" t="s">
        <v>149</v>
      </c>
      <c r="M721" t="s">
        <v>149</v>
      </c>
    </row>
    <row r="722" spans="1:13">
      <c r="A722" t="s">
        <v>146</v>
      </c>
      <c r="B722" t="s">
        <v>147</v>
      </c>
      <c r="C722" t="s">
        <v>981</v>
      </c>
      <c r="D722">
        <v>611069</v>
      </c>
      <c r="E722" s="26">
        <v>0.16473379599999999</v>
      </c>
      <c r="F722" t="s">
        <v>152</v>
      </c>
      <c r="G722">
        <v>1.4100299999999999</v>
      </c>
      <c r="H722" t="s">
        <v>153</v>
      </c>
      <c r="I722" t="s">
        <v>154</v>
      </c>
      <c r="J722">
        <v>33.200000000000003</v>
      </c>
      <c r="K722" t="s">
        <v>153</v>
      </c>
      <c r="L722" t="s">
        <v>149</v>
      </c>
      <c r="M722" t="s">
        <v>149</v>
      </c>
    </row>
    <row r="723" spans="1:13">
      <c r="A723" t="s">
        <v>146</v>
      </c>
      <c r="B723" t="s">
        <v>147</v>
      </c>
      <c r="C723" t="s">
        <v>982</v>
      </c>
      <c r="D723">
        <v>611070</v>
      </c>
      <c r="E723" s="26">
        <v>0.162881944</v>
      </c>
      <c r="F723" t="s">
        <v>152</v>
      </c>
      <c r="G723">
        <v>1.3480300000000001</v>
      </c>
      <c r="H723" t="s">
        <v>153</v>
      </c>
      <c r="I723" t="s">
        <v>154</v>
      </c>
      <c r="J723">
        <v>13.311999999999999</v>
      </c>
      <c r="K723" t="s">
        <v>153</v>
      </c>
      <c r="L723" t="s">
        <v>149</v>
      </c>
      <c r="M723" t="s">
        <v>149</v>
      </c>
    </row>
    <row r="724" spans="1:13">
      <c r="A724" t="s">
        <v>146</v>
      </c>
      <c r="B724" t="s">
        <v>147</v>
      </c>
      <c r="C724" t="s">
        <v>983</v>
      </c>
      <c r="D724">
        <v>611071</v>
      </c>
      <c r="E724" s="26">
        <v>0.16728009299999999</v>
      </c>
      <c r="F724" t="s">
        <v>152</v>
      </c>
      <c r="G724">
        <v>1.2925500000000001</v>
      </c>
      <c r="H724" t="s">
        <v>153</v>
      </c>
      <c r="I724" t="s">
        <v>154</v>
      </c>
      <c r="J724">
        <v>7.069</v>
      </c>
      <c r="K724" t="s">
        <v>153</v>
      </c>
      <c r="L724" t="s">
        <v>149</v>
      </c>
      <c r="M724" t="s">
        <v>149</v>
      </c>
    </row>
    <row r="725" spans="1:13">
      <c r="A725" t="s">
        <v>146</v>
      </c>
      <c r="B725" t="s">
        <v>147</v>
      </c>
      <c r="C725" t="s">
        <v>984</v>
      </c>
      <c r="D725">
        <v>611072</v>
      </c>
      <c r="E725" s="26">
        <v>0.16484953699999999</v>
      </c>
      <c r="F725" t="s">
        <v>152</v>
      </c>
      <c r="G725">
        <v>1.2367300000000001</v>
      </c>
      <c r="H725" t="s">
        <v>153</v>
      </c>
      <c r="I725" t="s">
        <v>154</v>
      </c>
      <c r="J725">
        <v>24.917999999999999</v>
      </c>
      <c r="K725" t="s">
        <v>153</v>
      </c>
      <c r="L725" t="s">
        <v>149</v>
      </c>
      <c r="M725" t="s">
        <v>149</v>
      </c>
    </row>
    <row r="726" spans="1:13">
      <c r="A726" t="s">
        <v>146</v>
      </c>
      <c r="B726" t="s">
        <v>147</v>
      </c>
      <c r="C726" t="s">
        <v>985</v>
      </c>
      <c r="D726">
        <v>611073</v>
      </c>
      <c r="E726" s="26">
        <v>0.16461805600000001</v>
      </c>
      <c r="F726" t="s">
        <v>152</v>
      </c>
      <c r="G726">
        <v>1.4135800000000001</v>
      </c>
      <c r="H726" t="s">
        <v>153</v>
      </c>
      <c r="I726" t="s">
        <v>154</v>
      </c>
      <c r="J726">
        <v>30.536000000000001</v>
      </c>
      <c r="K726" t="s">
        <v>153</v>
      </c>
      <c r="L726" t="s">
        <v>149</v>
      </c>
      <c r="M726" t="s">
        <v>149</v>
      </c>
    </row>
    <row r="727" spans="1:13">
      <c r="A727" t="s">
        <v>146</v>
      </c>
      <c r="B727" t="s">
        <v>147</v>
      </c>
      <c r="C727" t="s">
        <v>986</v>
      </c>
      <c r="D727">
        <v>611074</v>
      </c>
      <c r="E727" s="26">
        <v>0.169016204</v>
      </c>
      <c r="F727" t="s">
        <v>152</v>
      </c>
      <c r="G727">
        <v>1.3515999999999999</v>
      </c>
      <c r="H727" t="s">
        <v>153</v>
      </c>
      <c r="I727" t="s">
        <v>154</v>
      </c>
      <c r="J727">
        <v>8.8119999999999994</v>
      </c>
      <c r="K727" t="s">
        <v>153</v>
      </c>
      <c r="L727" t="s">
        <v>149</v>
      </c>
      <c r="M727" t="s">
        <v>149</v>
      </c>
    </row>
    <row r="728" spans="1:13">
      <c r="A728" t="s">
        <v>146</v>
      </c>
      <c r="B728" t="s">
        <v>147</v>
      </c>
      <c r="C728" t="s">
        <v>987</v>
      </c>
      <c r="D728">
        <v>611075</v>
      </c>
      <c r="E728" s="26">
        <v>0.16704861100000001</v>
      </c>
      <c r="F728" t="s">
        <v>152</v>
      </c>
      <c r="G728">
        <v>1.2860799999999999</v>
      </c>
      <c r="H728" t="s">
        <v>153</v>
      </c>
      <c r="I728" t="s">
        <v>154</v>
      </c>
      <c r="J728">
        <v>11.525</v>
      </c>
      <c r="K728" t="s">
        <v>153</v>
      </c>
      <c r="L728" t="s">
        <v>149</v>
      </c>
      <c r="M728" t="s">
        <v>149</v>
      </c>
    </row>
    <row r="729" spans="1:13">
      <c r="A729" t="s">
        <v>146</v>
      </c>
      <c r="B729" t="s">
        <v>147</v>
      </c>
      <c r="C729" t="s">
        <v>988</v>
      </c>
      <c r="D729">
        <v>611076</v>
      </c>
      <c r="E729" t="s">
        <v>989</v>
      </c>
      <c r="F729" t="s">
        <v>152</v>
      </c>
      <c r="G729">
        <v>1.24492</v>
      </c>
      <c r="H729" t="s">
        <v>153</v>
      </c>
      <c r="I729" t="s">
        <v>154</v>
      </c>
      <c r="J729">
        <v>29.427</v>
      </c>
      <c r="K729" t="s">
        <v>153</v>
      </c>
      <c r="L729" t="s">
        <v>149</v>
      </c>
      <c r="M729" t="s">
        <v>149</v>
      </c>
    </row>
    <row r="730" spans="1:13">
      <c r="A730" t="s">
        <v>146</v>
      </c>
      <c r="B730" t="s">
        <v>147</v>
      </c>
      <c r="C730" t="s">
        <v>990</v>
      </c>
      <c r="D730">
        <v>611077</v>
      </c>
      <c r="E730" s="26">
        <v>0.16936342600000001</v>
      </c>
      <c r="F730" t="s">
        <v>152</v>
      </c>
      <c r="G730">
        <v>1.52504</v>
      </c>
      <c r="H730" t="s">
        <v>153</v>
      </c>
      <c r="I730" t="s">
        <v>154</v>
      </c>
      <c r="J730">
        <v>28.837</v>
      </c>
      <c r="K730" t="s">
        <v>153</v>
      </c>
      <c r="L730" t="s">
        <v>149</v>
      </c>
      <c r="M730" t="s">
        <v>149</v>
      </c>
    </row>
    <row r="731" spans="1:13">
      <c r="A731" t="s">
        <v>146</v>
      </c>
      <c r="B731" t="s">
        <v>147</v>
      </c>
      <c r="C731" t="s">
        <v>991</v>
      </c>
      <c r="D731">
        <v>611078</v>
      </c>
      <c r="E731" s="26">
        <v>0.16693287000000001</v>
      </c>
      <c r="F731" t="s">
        <v>152</v>
      </c>
      <c r="G731">
        <v>1.4314</v>
      </c>
      <c r="H731" t="s">
        <v>153</v>
      </c>
      <c r="I731" t="s">
        <v>154</v>
      </c>
      <c r="J731">
        <v>11.452999999999999</v>
      </c>
      <c r="K731" t="s">
        <v>153</v>
      </c>
      <c r="L731" t="s">
        <v>149</v>
      </c>
      <c r="M731" t="s">
        <v>149</v>
      </c>
    </row>
    <row r="732" spans="1:13">
      <c r="A732" t="s">
        <v>146</v>
      </c>
      <c r="B732" t="s">
        <v>147</v>
      </c>
      <c r="C732" t="s">
        <v>992</v>
      </c>
      <c r="D732">
        <v>611079</v>
      </c>
      <c r="E732" s="26">
        <v>0.171331019</v>
      </c>
      <c r="F732" t="s">
        <v>152</v>
      </c>
      <c r="G732">
        <v>1.24061</v>
      </c>
      <c r="H732" t="s">
        <v>153</v>
      </c>
      <c r="I732" t="s">
        <v>154</v>
      </c>
      <c r="J732">
        <v>11.393000000000001</v>
      </c>
      <c r="K732" t="s">
        <v>153</v>
      </c>
      <c r="L732" t="s">
        <v>149</v>
      </c>
      <c r="M732" t="s">
        <v>149</v>
      </c>
    </row>
    <row r="733" spans="1:13">
      <c r="A733" t="s">
        <v>146</v>
      </c>
      <c r="B733" t="s">
        <v>147</v>
      </c>
      <c r="C733" t="s">
        <v>993</v>
      </c>
      <c r="D733">
        <v>611080</v>
      </c>
      <c r="E733" s="26">
        <v>0.16982638899999999</v>
      </c>
      <c r="F733" t="s">
        <v>152</v>
      </c>
      <c r="G733">
        <v>1.0178700000000001</v>
      </c>
      <c r="H733" t="s">
        <v>153</v>
      </c>
      <c r="I733" t="s">
        <v>154</v>
      </c>
      <c r="J733">
        <v>33.146000000000001</v>
      </c>
      <c r="K733" t="s">
        <v>153</v>
      </c>
      <c r="L733" t="s">
        <v>149</v>
      </c>
      <c r="M733" t="s">
        <v>149</v>
      </c>
    </row>
    <row r="734" spans="1:13">
      <c r="A734" t="s">
        <v>146</v>
      </c>
      <c r="B734" t="s">
        <v>147</v>
      </c>
      <c r="C734" t="s">
        <v>994</v>
      </c>
      <c r="D734">
        <v>611081</v>
      </c>
      <c r="E734" s="26">
        <v>0.168784722</v>
      </c>
      <c r="F734" t="s">
        <v>152</v>
      </c>
      <c r="G734">
        <v>1.6304799999999999</v>
      </c>
      <c r="H734" t="s">
        <v>153</v>
      </c>
      <c r="I734" t="s">
        <v>154</v>
      </c>
      <c r="J734">
        <v>32.442999999999998</v>
      </c>
      <c r="K734" t="s">
        <v>153</v>
      </c>
      <c r="L734" t="s">
        <v>149</v>
      </c>
      <c r="M734" t="s">
        <v>149</v>
      </c>
    </row>
    <row r="735" spans="1:13">
      <c r="A735" t="s">
        <v>146</v>
      </c>
      <c r="B735" t="s">
        <v>147</v>
      </c>
      <c r="C735" t="s">
        <v>995</v>
      </c>
      <c r="D735">
        <v>611082</v>
      </c>
      <c r="E735" s="26">
        <v>0.17295138900000001</v>
      </c>
      <c r="F735" t="s">
        <v>152</v>
      </c>
      <c r="G735">
        <v>1.4312199999999999</v>
      </c>
      <c r="H735" t="s">
        <v>153</v>
      </c>
      <c r="I735" t="s">
        <v>154</v>
      </c>
      <c r="J735">
        <v>12.539</v>
      </c>
      <c r="K735" t="s">
        <v>153</v>
      </c>
      <c r="L735" t="s">
        <v>149</v>
      </c>
      <c r="M735" t="s">
        <v>149</v>
      </c>
    </row>
    <row r="736" spans="1:13">
      <c r="A736" t="s">
        <v>146</v>
      </c>
      <c r="B736" t="s">
        <v>147</v>
      </c>
      <c r="C736" t="s">
        <v>996</v>
      </c>
      <c r="D736">
        <v>611083</v>
      </c>
      <c r="E736" s="26">
        <v>0.172604167</v>
      </c>
      <c r="F736" t="s">
        <v>152</v>
      </c>
      <c r="G736">
        <v>1.23414</v>
      </c>
      <c r="H736" t="s">
        <v>153</v>
      </c>
      <c r="I736" t="s">
        <v>154</v>
      </c>
      <c r="J736">
        <v>7.75</v>
      </c>
      <c r="K736" t="s">
        <v>153</v>
      </c>
      <c r="L736" t="s">
        <v>149</v>
      </c>
      <c r="M736" t="s">
        <v>149</v>
      </c>
    </row>
    <row r="737" spans="1:13">
      <c r="A737" t="s">
        <v>146</v>
      </c>
      <c r="B737" t="s">
        <v>147</v>
      </c>
      <c r="C737" t="s">
        <v>997</v>
      </c>
      <c r="D737">
        <v>611084</v>
      </c>
      <c r="E737" s="26">
        <v>0.17040509300000001</v>
      </c>
      <c r="F737" t="s">
        <v>152</v>
      </c>
      <c r="G737">
        <v>1.0338499999999999</v>
      </c>
      <c r="H737" t="s">
        <v>153</v>
      </c>
      <c r="I737" t="s">
        <v>154</v>
      </c>
      <c r="J737">
        <v>27.57</v>
      </c>
      <c r="K737" t="s">
        <v>153</v>
      </c>
      <c r="L737" t="s">
        <v>149</v>
      </c>
      <c r="M737" t="s">
        <v>149</v>
      </c>
    </row>
    <row r="738" spans="1:13">
      <c r="A738" t="s">
        <v>146</v>
      </c>
      <c r="B738" t="s">
        <v>147</v>
      </c>
      <c r="C738" t="s">
        <v>998</v>
      </c>
      <c r="D738" t="s">
        <v>378</v>
      </c>
      <c r="F738" t="s">
        <v>379</v>
      </c>
      <c r="G738">
        <v>-53.8</v>
      </c>
      <c r="H738" t="s">
        <v>380</v>
      </c>
      <c r="I738" t="s">
        <v>381</v>
      </c>
      <c r="L738" t="s">
        <v>149</v>
      </c>
      <c r="M738" t="s">
        <v>149</v>
      </c>
    </row>
    <row r="739" spans="1:13">
      <c r="A739" t="s">
        <v>146</v>
      </c>
      <c r="B739" t="s">
        <v>147</v>
      </c>
      <c r="C739" t="s">
        <v>999</v>
      </c>
      <c r="D739" t="s">
        <v>1348</v>
      </c>
      <c r="E739" s="81">
        <v>0.10289351851851852</v>
      </c>
      <c r="F739" t="s">
        <v>149</v>
      </c>
      <c r="I739" t="s">
        <v>149</v>
      </c>
      <c r="L739" t="s">
        <v>149</v>
      </c>
      <c r="M739" t="s">
        <v>149</v>
      </c>
    </row>
    <row r="740" spans="1:13">
      <c r="A740" t="s">
        <v>146</v>
      </c>
      <c r="B740" t="s">
        <v>147</v>
      </c>
      <c r="C740" t="s">
        <v>1000</v>
      </c>
      <c r="D740" t="s">
        <v>384</v>
      </c>
      <c r="E740" t="s">
        <v>385</v>
      </c>
      <c r="F740" t="s">
        <v>149</v>
      </c>
      <c r="I740" t="s">
        <v>149</v>
      </c>
      <c r="L740" t="s">
        <v>149</v>
      </c>
      <c r="M740" t="s">
        <v>149</v>
      </c>
    </row>
    <row r="741" spans="1:13">
      <c r="A741" t="s">
        <v>146</v>
      </c>
      <c r="B741" t="s">
        <v>147</v>
      </c>
      <c r="C741" t="s">
        <v>1001</v>
      </c>
      <c r="D741" t="s">
        <v>378</v>
      </c>
      <c r="F741" t="s">
        <v>379</v>
      </c>
      <c r="G741">
        <v>-54.7</v>
      </c>
      <c r="H741" t="s">
        <v>380</v>
      </c>
      <c r="I741" t="s">
        <v>381</v>
      </c>
      <c r="L741" t="s">
        <v>149</v>
      </c>
      <c r="M741" t="s">
        <v>149</v>
      </c>
    </row>
    <row r="742" spans="1:13">
      <c r="A742" t="s">
        <v>146</v>
      </c>
      <c r="B742" t="s">
        <v>147</v>
      </c>
      <c r="C742" t="s">
        <v>1002</v>
      </c>
      <c r="D742" t="s">
        <v>1348</v>
      </c>
      <c r="E742" s="81">
        <v>0.1065162037037037</v>
      </c>
      <c r="F742" t="s">
        <v>149</v>
      </c>
      <c r="I742" t="s">
        <v>149</v>
      </c>
      <c r="L742" t="s">
        <v>149</v>
      </c>
      <c r="M742" t="s">
        <v>149</v>
      </c>
    </row>
    <row r="743" spans="1:13">
      <c r="A743" t="s">
        <v>146</v>
      </c>
      <c r="B743" t="s">
        <v>147</v>
      </c>
      <c r="C743" t="s">
        <v>1003</v>
      </c>
      <c r="D743" t="s">
        <v>384</v>
      </c>
      <c r="E743" t="s">
        <v>385</v>
      </c>
      <c r="F743" t="s">
        <v>149</v>
      </c>
      <c r="I743" t="s">
        <v>149</v>
      </c>
      <c r="L743" t="s">
        <v>149</v>
      </c>
      <c r="M743" t="s">
        <v>149</v>
      </c>
    </row>
    <row r="744" spans="1:13">
      <c r="A744" t="s">
        <v>146</v>
      </c>
      <c r="B744" t="s">
        <v>147</v>
      </c>
      <c r="C744" t="s">
        <v>1004</v>
      </c>
      <c r="D744">
        <v>613001</v>
      </c>
      <c r="E744" s="26">
        <v>0.117627315</v>
      </c>
      <c r="F744" t="s">
        <v>152</v>
      </c>
      <c r="G744">
        <v>0.82</v>
      </c>
      <c r="H744" t="s">
        <v>153</v>
      </c>
      <c r="I744" t="s">
        <v>154</v>
      </c>
      <c r="J744">
        <v>14.117000000000001</v>
      </c>
      <c r="K744" t="s">
        <v>153</v>
      </c>
      <c r="L744" t="s">
        <v>149</v>
      </c>
      <c r="M744" t="s">
        <v>149</v>
      </c>
    </row>
    <row r="745" spans="1:13">
      <c r="A745" t="s">
        <v>146</v>
      </c>
      <c r="B745" t="s">
        <v>147</v>
      </c>
      <c r="C745" t="s">
        <v>1005</v>
      </c>
      <c r="D745">
        <v>613002</v>
      </c>
      <c r="E745" s="26">
        <v>0.117048611</v>
      </c>
      <c r="F745" t="s">
        <v>152</v>
      </c>
      <c r="G745">
        <v>0.81169999999999998</v>
      </c>
      <c r="H745" t="s">
        <v>153</v>
      </c>
      <c r="I745" t="s">
        <v>154</v>
      </c>
      <c r="J745">
        <v>14.098000000000001</v>
      </c>
      <c r="K745" t="s">
        <v>153</v>
      </c>
      <c r="L745" t="s">
        <v>149</v>
      </c>
      <c r="M745" t="s">
        <v>149</v>
      </c>
    </row>
    <row r="746" spans="1:13">
      <c r="A746" t="s">
        <v>146</v>
      </c>
      <c r="B746" t="s">
        <v>147</v>
      </c>
      <c r="C746" t="s">
        <v>1006</v>
      </c>
      <c r="D746">
        <v>613003</v>
      </c>
      <c r="E746" s="26">
        <v>0.118321759</v>
      </c>
      <c r="F746" t="s">
        <v>152</v>
      </c>
      <c r="G746">
        <v>1.55172</v>
      </c>
      <c r="H746" t="s">
        <v>153</v>
      </c>
      <c r="I746" t="s">
        <v>154</v>
      </c>
      <c r="J746">
        <v>7.83</v>
      </c>
      <c r="K746" t="s">
        <v>153</v>
      </c>
      <c r="L746" t="s">
        <v>149</v>
      </c>
      <c r="M746" t="s">
        <v>149</v>
      </c>
    </row>
    <row r="747" spans="1:13">
      <c r="A747" t="s">
        <v>146</v>
      </c>
      <c r="B747" t="s">
        <v>147</v>
      </c>
      <c r="C747" t="s">
        <v>1007</v>
      </c>
      <c r="D747">
        <v>613004</v>
      </c>
      <c r="E747" s="26">
        <v>0.119710648</v>
      </c>
      <c r="F747" t="s">
        <v>152</v>
      </c>
      <c r="G747">
        <v>1.9211499999999999</v>
      </c>
      <c r="H747" t="s">
        <v>153</v>
      </c>
      <c r="I747" t="s">
        <v>154</v>
      </c>
      <c r="J747">
        <v>13.917</v>
      </c>
      <c r="K747" t="s">
        <v>153</v>
      </c>
      <c r="L747" t="s">
        <v>149</v>
      </c>
      <c r="M747" t="s">
        <v>149</v>
      </c>
    </row>
    <row r="748" spans="1:13">
      <c r="A748" t="s">
        <v>146</v>
      </c>
      <c r="B748" t="s">
        <v>147</v>
      </c>
      <c r="C748" t="s">
        <v>1008</v>
      </c>
      <c r="D748">
        <v>613005</v>
      </c>
      <c r="E748" s="26">
        <v>0.120173611</v>
      </c>
      <c r="F748" t="s">
        <v>152</v>
      </c>
      <c r="G748">
        <v>0.33382000000000001</v>
      </c>
      <c r="H748" t="s">
        <v>153</v>
      </c>
      <c r="I748" t="s">
        <v>154</v>
      </c>
      <c r="J748">
        <v>31.382999999999999</v>
      </c>
      <c r="K748" t="s">
        <v>153</v>
      </c>
      <c r="L748" t="s">
        <v>149</v>
      </c>
      <c r="M748" t="s">
        <v>149</v>
      </c>
    </row>
    <row r="749" spans="1:13">
      <c r="A749" t="s">
        <v>146</v>
      </c>
      <c r="B749" t="s">
        <v>147</v>
      </c>
      <c r="C749" t="s">
        <v>1009</v>
      </c>
      <c r="D749">
        <v>613006</v>
      </c>
      <c r="E749" t="s">
        <v>1010</v>
      </c>
      <c r="F749" t="s">
        <v>152</v>
      </c>
      <c r="G749">
        <v>0.67666000000000004</v>
      </c>
      <c r="H749" t="s">
        <v>153</v>
      </c>
      <c r="I749" t="s">
        <v>154</v>
      </c>
      <c r="J749">
        <v>17.972999999999999</v>
      </c>
      <c r="K749" t="s">
        <v>153</v>
      </c>
      <c r="L749" t="s">
        <v>149</v>
      </c>
      <c r="M749" t="s">
        <v>149</v>
      </c>
    </row>
    <row r="750" spans="1:13">
      <c r="A750" t="s">
        <v>146</v>
      </c>
      <c r="B750" t="s">
        <v>147</v>
      </c>
      <c r="C750" t="s">
        <v>1011</v>
      </c>
      <c r="D750">
        <v>613007</v>
      </c>
      <c r="E750" s="26">
        <v>0.12225694400000001</v>
      </c>
      <c r="F750" t="s">
        <v>152</v>
      </c>
      <c r="G750">
        <v>1.3805700000000001</v>
      </c>
      <c r="H750" t="s">
        <v>153</v>
      </c>
      <c r="I750" t="s">
        <v>154</v>
      </c>
      <c r="J750">
        <v>2.7970000000000002</v>
      </c>
      <c r="K750" t="s">
        <v>153</v>
      </c>
      <c r="L750" t="s">
        <v>149</v>
      </c>
      <c r="M750" t="s">
        <v>149</v>
      </c>
    </row>
    <row r="751" spans="1:13">
      <c r="A751" t="s">
        <v>146</v>
      </c>
      <c r="B751" t="s">
        <v>147</v>
      </c>
      <c r="C751" t="s">
        <v>1012</v>
      </c>
      <c r="D751">
        <v>613008</v>
      </c>
      <c r="E751" t="s">
        <v>1013</v>
      </c>
      <c r="F751" t="s">
        <v>152</v>
      </c>
      <c r="G751">
        <v>1.88761</v>
      </c>
      <c r="H751" t="s">
        <v>153</v>
      </c>
      <c r="I751" t="s">
        <v>154</v>
      </c>
      <c r="J751">
        <v>12.627000000000001</v>
      </c>
      <c r="K751" t="s">
        <v>153</v>
      </c>
      <c r="L751" t="s">
        <v>149</v>
      </c>
      <c r="M751" t="s">
        <v>149</v>
      </c>
    </row>
    <row r="752" spans="1:13">
      <c r="A752" t="s">
        <v>146</v>
      </c>
      <c r="B752" t="s">
        <v>147</v>
      </c>
      <c r="C752" t="s">
        <v>1014</v>
      </c>
      <c r="D752">
        <v>613009</v>
      </c>
      <c r="E752" s="26">
        <v>0.122141204</v>
      </c>
      <c r="F752" t="s">
        <v>152</v>
      </c>
      <c r="G752">
        <v>0.38521</v>
      </c>
      <c r="H752" t="s">
        <v>153</v>
      </c>
      <c r="I752" t="s">
        <v>154</v>
      </c>
      <c r="J752">
        <v>30.193000000000001</v>
      </c>
      <c r="K752" t="s">
        <v>153</v>
      </c>
      <c r="L752" t="s">
        <v>149</v>
      </c>
      <c r="M752" t="s">
        <v>149</v>
      </c>
    </row>
    <row r="753" spans="1:13">
      <c r="A753" t="s">
        <v>146</v>
      </c>
      <c r="B753" t="s">
        <v>147</v>
      </c>
      <c r="C753" t="s">
        <v>1015</v>
      </c>
      <c r="D753">
        <v>613010</v>
      </c>
      <c r="E753" s="26">
        <v>0.12596064800000001</v>
      </c>
      <c r="F753" t="s">
        <v>152</v>
      </c>
      <c r="G753">
        <v>0.63365000000000005</v>
      </c>
      <c r="H753" t="s">
        <v>153</v>
      </c>
      <c r="I753" t="s">
        <v>154</v>
      </c>
      <c r="J753">
        <v>20.587</v>
      </c>
      <c r="K753" t="s">
        <v>153</v>
      </c>
      <c r="L753" t="s">
        <v>149</v>
      </c>
      <c r="M753" t="s">
        <v>149</v>
      </c>
    </row>
    <row r="754" spans="1:13">
      <c r="A754" t="s">
        <v>146</v>
      </c>
      <c r="B754" t="s">
        <v>147</v>
      </c>
      <c r="C754" t="s">
        <v>1016</v>
      </c>
      <c r="D754">
        <v>613011</v>
      </c>
      <c r="E754" t="s">
        <v>1017</v>
      </c>
      <c r="F754" t="s">
        <v>152</v>
      </c>
      <c r="G754">
        <v>1.9159900000000001</v>
      </c>
      <c r="H754" t="s">
        <v>153</v>
      </c>
      <c r="I754" t="s">
        <v>154</v>
      </c>
      <c r="J754">
        <v>14.242000000000001</v>
      </c>
      <c r="K754" t="s">
        <v>153</v>
      </c>
      <c r="L754" t="s">
        <v>149</v>
      </c>
      <c r="M754" t="s">
        <v>149</v>
      </c>
    </row>
    <row r="755" spans="1:13">
      <c r="A755" t="s">
        <v>146</v>
      </c>
      <c r="B755" t="s">
        <v>147</v>
      </c>
      <c r="C755" t="s">
        <v>1018</v>
      </c>
      <c r="D755">
        <v>613012</v>
      </c>
      <c r="E755" s="26">
        <v>0.12850694400000001</v>
      </c>
      <c r="F755" t="s">
        <v>152</v>
      </c>
      <c r="G755">
        <v>0.74561999999999995</v>
      </c>
      <c r="H755" t="s">
        <v>153</v>
      </c>
      <c r="I755" t="s">
        <v>154</v>
      </c>
      <c r="J755">
        <v>29.71</v>
      </c>
      <c r="K755" t="s">
        <v>153</v>
      </c>
      <c r="L755" t="s">
        <v>149</v>
      </c>
      <c r="M755" t="s">
        <v>149</v>
      </c>
    </row>
    <row r="756" spans="1:13">
      <c r="A756" t="s">
        <v>146</v>
      </c>
      <c r="B756" t="s">
        <v>147</v>
      </c>
      <c r="C756" t="s">
        <v>1019</v>
      </c>
      <c r="D756">
        <v>613013</v>
      </c>
      <c r="E756" t="s">
        <v>1020</v>
      </c>
      <c r="F756" t="s">
        <v>152</v>
      </c>
      <c r="G756">
        <v>1.6684300000000001</v>
      </c>
      <c r="H756" t="s">
        <v>153</v>
      </c>
      <c r="I756" t="s">
        <v>154</v>
      </c>
      <c r="J756">
        <v>25.684000000000001</v>
      </c>
      <c r="K756" t="s">
        <v>153</v>
      </c>
      <c r="L756" t="s">
        <v>149</v>
      </c>
      <c r="M756" t="s">
        <v>149</v>
      </c>
    </row>
    <row r="757" spans="1:13">
      <c r="A757" t="s">
        <v>146</v>
      </c>
      <c r="B757" t="s">
        <v>147</v>
      </c>
      <c r="C757" t="s">
        <v>1021</v>
      </c>
      <c r="D757">
        <v>613014</v>
      </c>
      <c r="E757" s="26">
        <v>0.130590278</v>
      </c>
      <c r="F757" t="s">
        <v>152</v>
      </c>
      <c r="G757">
        <v>1.34735</v>
      </c>
      <c r="H757" t="s">
        <v>153</v>
      </c>
      <c r="I757" t="s">
        <v>154</v>
      </c>
      <c r="J757">
        <v>30.99</v>
      </c>
      <c r="K757" t="s">
        <v>153</v>
      </c>
      <c r="L757" t="s">
        <v>149</v>
      </c>
      <c r="M757" t="s">
        <v>149</v>
      </c>
    </row>
    <row r="758" spans="1:13">
      <c r="A758" t="s">
        <v>146</v>
      </c>
      <c r="B758" t="s">
        <v>147</v>
      </c>
      <c r="C758" t="s">
        <v>1022</v>
      </c>
      <c r="D758">
        <v>613015</v>
      </c>
      <c r="E758" s="26">
        <v>0.129085648</v>
      </c>
      <c r="F758" t="s">
        <v>152</v>
      </c>
      <c r="G758">
        <v>1.5220499999999999</v>
      </c>
      <c r="H758" t="s">
        <v>153</v>
      </c>
      <c r="I758" t="s">
        <v>154</v>
      </c>
      <c r="J758">
        <v>28.067</v>
      </c>
      <c r="K758" t="s">
        <v>153</v>
      </c>
      <c r="L758" t="s">
        <v>149</v>
      </c>
      <c r="M758" t="s">
        <v>149</v>
      </c>
    </row>
    <row r="759" spans="1:13">
      <c r="A759" t="s">
        <v>146</v>
      </c>
      <c r="B759" t="s">
        <v>147</v>
      </c>
      <c r="C759" t="s">
        <v>1023</v>
      </c>
      <c r="D759">
        <v>613016</v>
      </c>
      <c r="E759" s="26">
        <v>0.13313657400000001</v>
      </c>
      <c r="F759" t="s">
        <v>152</v>
      </c>
      <c r="G759">
        <v>1.3056399999999999</v>
      </c>
      <c r="H759" t="s">
        <v>153</v>
      </c>
      <c r="I759" t="s">
        <v>154</v>
      </c>
      <c r="J759">
        <v>40.939</v>
      </c>
      <c r="K759" t="s">
        <v>153</v>
      </c>
      <c r="L759" t="s">
        <v>149</v>
      </c>
      <c r="M759" t="s">
        <v>149</v>
      </c>
    </row>
    <row r="760" spans="1:13">
      <c r="A760" t="s">
        <v>146</v>
      </c>
      <c r="B760" t="s">
        <v>147</v>
      </c>
      <c r="C760" t="s">
        <v>1024</v>
      </c>
      <c r="D760">
        <v>613017</v>
      </c>
      <c r="E760" s="26">
        <v>0.133946759</v>
      </c>
      <c r="F760" t="s">
        <v>152</v>
      </c>
      <c r="G760">
        <v>1.2307399999999999</v>
      </c>
      <c r="H760" t="s">
        <v>153</v>
      </c>
      <c r="I760" t="s">
        <v>154</v>
      </c>
      <c r="J760">
        <v>21.282</v>
      </c>
      <c r="K760" t="s">
        <v>153</v>
      </c>
      <c r="L760" t="s">
        <v>149</v>
      </c>
      <c r="M760" t="s">
        <v>149</v>
      </c>
    </row>
    <row r="761" spans="1:13">
      <c r="A761" t="s">
        <v>146</v>
      </c>
      <c r="B761" t="s">
        <v>147</v>
      </c>
      <c r="C761" t="s">
        <v>1025</v>
      </c>
      <c r="D761">
        <v>613018</v>
      </c>
      <c r="E761" s="26">
        <v>0.13487268499999999</v>
      </c>
      <c r="F761" t="s">
        <v>152</v>
      </c>
      <c r="G761">
        <v>1.38222</v>
      </c>
      <c r="H761" t="s">
        <v>153</v>
      </c>
      <c r="I761" t="s">
        <v>154</v>
      </c>
      <c r="J761">
        <v>28.952999999999999</v>
      </c>
      <c r="K761" t="s">
        <v>153</v>
      </c>
      <c r="L761" t="s">
        <v>149</v>
      </c>
      <c r="M761" t="s">
        <v>149</v>
      </c>
    </row>
    <row r="762" spans="1:13">
      <c r="A762" t="s">
        <v>146</v>
      </c>
      <c r="B762" t="s">
        <v>147</v>
      </c>
      <c r="C762" t="s">
        <v>1026</v>
      </c>
      <c r="D762">
        <v>613019</v>
      </c>
      <c r="E762" s="26">
        <v>0.13325231500000001</v>
      </c>
      <c r="F762" t="s">
        <v>152</v>
      </c>
      <c r="G762">
        <v>1.2139200000000001</v>
      </c>
      <c r="H762" t="s">
        <v>153</v>
      </c>
      <c r="I762" t="s">
        <v>154</v>
      </c>
      <c r="J762">
        <v>30.585999999999999</v>
      </c>
      <c r="K762" t="s">
        <v>153</v>
      </c>
      <c r="L762" t="s">
        <v>149</v>
      </c>
      <c r="M762" t="s">
        <v>149</v>
      </c>
    </row>
    <row r="763" spans="1:13">
      <c r="A763" t="s">
        <v>146</v>
      </c>
      <c r="B763" t="s">
        <v>147</v>
      </c>
      <c r="C763" t="s">
        <v>1027</v>
      </c>
      <c r="D763">
        <v>613020</v>
      </c>
      <c r="E763" s="26">
        <v>0.133946759</v>
      </c>
      <c r="F763" t="s">
        <v>152</v>
      </c>
      <c r="G763">
        <v>1.32952</v>
      </c>
      <c r="H763" t="s">
        <v>153</v>
      </c>
      <c r="I763" t="s">
        <v>154</v>
      </c>
      <c r="J763">
        <v>9.1349999999999998</v>
      </c>
      <c r="K763" t="s">
        <v>153</v>
      </c>
      <c r="L763" t="s">
        <v>149</v>
      </c>
      <c r="M763" t="s">
        <v>149</v>
      </c>
    </row>
    <row r="764" spans="1:13">
      <c r="A764" t="s">
        <v>146</v>
      </c>
      <c r="B764" t="s">
        <v>147</v>
      </c>
      <c r="C764" t="s">
        <v>1028</v>
      </c>
      <c r="D764">
        <v>613021</v>
      </c>
      <c r="E764" s="26">
        <v>0.137534722</v>
      </c>
      <c r="F764" t="s">
        <v>152</v>
      </c>
      <c r="G764">
        <v>0.89746000000000004</v>
      </c>
      <c r="H764" t="s">
        <v>153</v>
      </c>
      <c r="I764" t="s">
        <v>154</v>
      </c>
      <c r="J764">
        <v>33.853999999999999</v>
      </c>
      <c r="K764" t="s">
        <v>153</v>
      </c>
      <c r="L764" t="s">
        <v>149</v>
      </c>
      <c r="M764" t="s">
        <v>149</v>
      </c>
    </row>
    <row r="765" spans="1:13">
      <c r="A765" t="s">
        <v>146</v>
      </c>
      <c r="B765" t="s">
        <v>147</v>
      </c>
      <c r="C765" t="s">
        <v>1029</v>
      </c>
      <c r="D765">
        <v>613022</v>
      </c>
      <c r="E765" s="26">
        <v>0.13973379599999999</v>
      </c>
      <c r="F765" t="s">
        <v>152</v>
      </c>
      <c r="G765">
        <v>1.34118</v>
      </c>
      <c r="H765" t="s">
        <v>153</v>
      </c>
      <c r="I765" t="s">
        <v>154</v>
      </c>
      <c r="J765">
        <v>2.8359999999999999</v>
      </c>
      <c r="K765" t="s">
        <v>153</v>
      </c>
      <c r="L765" t="s">
        <v>149</v>
      </c>
      <c r="M765" t="s">
        <v>149</v>
      </c>
    </row>
    <row r="766" spans="1:13">
      <c r="A766" t="s">
        <v>146</v>
      </c>
      <c r="B766" t="s">
        <v>147</v>
      </c>
      <c r="C766" t="s">
        <v>1030</v>
      </c>
      <c r="D766">
        <v>613023</v>
      </c>
      <c r="E766" s="26">
        <v>0.13880787</v>
      </c>
      <c r="F766" t="s">
        <v>152</v>
      </c>
      <c r="G766">
        <v>1.7914300000000001</v>
      </c>
      <c r="H766" t="s">
        <v>153</v>
      </c>
      <c r="I766" t="s">
        <v>154</v>
      </c>
      <c r="J766">
        <v>20.370999999999999</v>
      </c>
      <c r="K766" t="s">
        <v>153</v>
      </c>
      <c r="L766" t="s">
        <v>149</v>
      </c>
      <c r="M766" t="s">
        <v>149</v>
      </c>
    </row>
    <row r="767" spans="1:13">
      <c r="A767" t="s">
        <v>146</v>
      </c>
      <c r="B767" t="s">
        <v>147</v>
      </c>
      <c r="C767" t="s">
        <v>1031</v>
      </c>
      <c r="D767">
        <v>613024</v>
      </c>
      <c r="E767" s="26">
        <v>0.141354167</v>
      </c>
      <c r="F767" t="s">
        <v>152</v>
      </c>
      <c r="G767">
        <v>0.14971000000000001</v>
      </c>
      <c r="H767" t="s">
        <v>153</v>
      </c>
      <c r="I767" t="s">
        <v>154</v>
      </c>
      <c r="J767">
        <v>32.613999999999997</v>
      </c>
      <c r="K767" t="s">
        <v>153</v>
      </c>
      <c r="L767" t="s">
        <v>149</v>
      </c>
      <c r="M767" t="s">
        <v>149</v>
      </c>
    </row>
    <row r="768" spans="1:13">
      <c r="A768" t="s">
        <v>146</v>
      </c>
      <c r="B768" t="s">
        <v>147</v>
      </c>
      <c r="C768" t="s">
        <v>1032</v>
      </c>
      <c r="D768">
        <v>613025</v>
      </c>
      <c r="E768" s="26">
        <v>0.14031250000000001</v>
      </c>
      <c r="F768" t="s">
        <v>152</v>
      </c>
      <c r="G768">
        <v>0.88114999999999999</v>
      </c>
      <c r="H768" t="s">
        <v>153</v>
      </c>
      <c r="I768" t="s">
        <v>154</v>
      </c>
      <c r="J768">
        <v>11.135</v>
      </c>
      <c r="K768" t="s">
        <v>153</v>
      </c>
      <c r="L768" t="s">
        <v>149</v>
      </c>
      <c r="M768" t="s">
        <v>149</v>
      </c>
    </row>
    <row r="769" spans="1:13">
      <c r="A769" t="s">
        <v>146</v>
      </c>
      <c r="B769" t="s">
        <v>147</v>
      </c>
      <c r="C769" t="s">
        <v>1033</v>
      </c>
      <c r="D769">
        <v>613026</v>
      </c>
      <c r="E769" s="26">
        <v>0.13938657400000001</v>
      </c>
      <c r="F769" t="s">
        <v>152</v>
      </c>
      <c r="G769">
        <v>1.6</v>
      </c>
      <c r="H769" t="s">
        <v>153</v>
      </c>
      <c r="I769" t="s">
        <v>154</v>
      </c>
      <c r="J769">
        <v>9.1739999999999995</v>
      </c>
      <c r="K769" t="s">
        <v>153</v>
      </c>
      <c r="L769" t="s">
        <v>149</v>
      </c>
      <c r="M769" t="s">
        <v>149</v>
      </c>
    </row>
    <row r="770" spans="1:13">
      <c r="A770" t="s">
        <v>146</v>
      </c>
      <c r="B770" t="s">
        <v>147</v>
      </c>
      <c r="C770" t="s">
        <v>1034</v>
      </c>
      <c r="D770">
        <v>613027</v>
      </c>
      <c r="E770" t="s">
        <v>1035</v>
      </c>
      <c r="F770" t="s">
        <v>152</v>
      </c>
      <c r="G770">
        <v>1.923</v>
      </c>
      <c r="H770" t="s">
        <v>153</v>
      </c>
      <c r="I770" t="s">
        <v>154</v>
      </c>
      <c r="J770">
        <v>13.673999999999999</v>
      </c>
      <c r="K770" t="s">
        <v>153</v>
      </c>
      <c r="L770" t="s">
        <v>149</v>
      </c>
      <c r="M770" t="s">
        <v>149</v>
      </c>
    </row>
    <row r="771" spans="1:13">
      <c r="A771" t="s">
        <v>146</v>
      </c>
      <c r="B771" t="s">
        <v>147</v>
      </c>
      <c r="C771" t="s">
        <v>1036</v>
      </c>
      <c r="D771">
        <v>613028</v>
      </c>
      <c r="E771" s="26">
        <v>0.14297453700000001</v>
      </c>
      <c r="F771" t="s">
        <v>152</v>
      </c>
      <c r="G771">
        <v>0.36255999999999999</v>
      </c>
      <c r="H771" t="s">
        <v>153</v>
      </c>
      <c r="I771" t="s">
        <v>154</v>
      </c>
      <c r="J771">
        <v>30.998999999999999</v>
      </c>
      <c r="K771" t="s">
        <v>153</v>
      </c>
      <c r="L771" t="s">
        <v>149</v>
      </c>
      <c r="M771" t="s">
        <v>149</v>
      </c>
    </row>
    <row r="772" spans="1:13">
      <c r="A772" t="s">
        <v>146</v>
      </c>
      <c r="B772" t="s">
        <v>147</v>
      </c>
      <c r="C772" t="s">
        <v>1037</v>
      </c>
      <c r="D772">
        <v>613029</v>
      </c>
      <c r="E772" t="s">
        <v>1038</v>
      </c>
      <c r="F772" t="s">
        <v>152</v>
      </c>
      <c r="G772">
        <v>0.74333000000000005</v>
      </c>
      <c r="H772" t="s">
        <v>153</v>
      </c>
      <c r="I772" t="s">
        <v>154</v>
      </c>
      <c r="J772">
        <v>15.72</v>
      </c>
      <c r="K772" t="s">
        <v>153</v>
      </c>
      <c r="L772" t="s">
        <v>149</v>
      </c>
      <c r="M772" t="s">
        <v>149</v>
      </c>
    </row>
    <row r="773" spans="1:13">
      <c r="A773" t="s">
        <v>146</v>
      </c>
      <c r="B773" t="s">
        <v>147</v>
      </c>
      <c r="C773" t="s">
        <v>1039</v>
      </c>
      <c r="D773">
        <v>613030</v>
      </c>
      <c r="E773" s="26">
        <v>0.14528935200000001</v>
      </c>
      <c r="F773" t="s">
        <v>152</v>
      </c>
      <c r="G773">
        <v>1.87131</v>
      </c>
      <c r="H773" t="s">
        <v>153</v>
      </c>
      <c r="I773" t="s">
        <v>154</v>
      </c>
      <c r="J773">
        <v>12.07</v>
      </c>
      <c r="K773" t="s">
        <v>153</v>
      </c>
      <c r="L773" t="s">
        <v>149</v>
      </c>
      <c r="M773" t="s">
        <v>149</v>
      </c>
    </row>
    <row r="774" spans="1:13">
      <c r="A774" t="s">
        <v>146</v>
      </c>
      <c r="B774" t="s">
        <v>147</v>
      </c>
      <c r="C774" t="s">
        <v>1040</v>
      </c>
      <c r="D774">
        <v>613031</v>
      </c>
      <c r="E774" s="26">
        <v>0.14771990700000001</v>
      </c>
      <c r="F774" t="s">
        <v>152</v>
      </c>
      <c r="G774">
        <v>0.44474999999999998</v>
      </c>
      <c r="H774" t="s">
        <v>153</v>
      </c>
      <c r="I774" t="s">
        <v>154</v>
      </c>
      <c r="J774">
        <v>28.704000000000001</v>
      </c>
      <c r="K774" t="s">
        <v>153</v>
      </c>
      <c r="L774" t="s">
        <v>149</v>
      </c>
      <c r="M774" t="s">
        <v>149</v>
      </c>
    </row>
    <row r="775" spans="1:13">
      <c r="A775" t="s">
        <v>146</v>
      </c>
      <c r="B775" t="s">
        <v>147</v>
      </c>
      <c r="C775" t="s">
        <v>1041</v>
      </c>
      <c r="D775">
        <v>613032</v>
      </c>
      <c r="E775" s="26">
        <v>0.14818286999999999</v>
      </c>
      <c r="F775" t="s">
        <v>152</v>
      </c>
      <c r="G775">
        <v>0.89122999999999997</v>
      </c>
      <c r="H775" t="s">
        <v>153</v>
      </c>
      <c r="I775" t="s">
        <v>154</v>
      </c>
      <c r="J775">
        <v>11.505000000000001</v>
      </c>
      <c r="K775" t="s">
        <v>153</v>
      </c>
      <c r="L775" t="s">
        <v>149</v>
      </c>
      <c r="M775" t="s">
        <v>149</v>
      </c>
    </row>
    <row r="776" spans="1:13">
      <c r="A776" t="s">
        <v>146</v>
      </c>
      <c r="B776" t="s">
        <v>147</v>
      </c>
      <c r="C776" t="s">
        <v>1042</v>
      </c>
      <c r="D776">
        <v>613033</v>
      </c>
      <c r="E776" s="26">
        <v>0.14771990700000001</v>
      </c>
      <c r="F776" t="s">
        <v>152</v>
      </c>
      <c r="G776">
        <v>1.8939299999999999</v>
      </c>
      <c r="H776" t="s">
        <v>153</v>
      </c>
      <c r="I776" t="s">
        <v>154</v>
      </c>
      <c r="J776">
        <v>12.565</v>
      </c>
      <c r="K776" t="s">
        <v>153</v>
      </c>
      <c r="L776" t="s">
        <v>149</v>
      </c>
      <c r="M776" t="s">
        <v>149</v>
      </c>
    </row>
    <row r="777" spans="1:13">
      <c r="A777" t="s">
        <v>146</v>
      </c>
      <c r="B777" t="s">
        <v>147</v>
      </c>
      <c r="C777" t="s">
        <v>1043</v>
      </c>
      <c r="D777">
        <v>613034</v>
      </c>
      <c r="E777" s="26">
        <v>0.15003472200000001</v>
      </c>
      <c r="F777" t="s">
        <v>152</v>
      </c>
      <c r="G777">
        <v>0.59643999999999997</v>
      </c>
      <c r="H777" t="s">
        <v>153</v>
      </c>
      <c r="I777" t="s">
        <v>154</v>
      </c>
      <c r="J777">
        <v>24.103000000000002</v>
      </c>
      <c r="K777" t="s">
        <v>153</v>
      </c>
      <c r="L777" t="s">
        <v>149</v>
      </c>
      <c r="M777" t="s">
        <v>149</v>
      </c>
    </row>
    <row r="778" spans="1:13">
      <c r="A778" t="s">
        <v>146</v>
      </c>
      <c r="B778" t="s">
        <v>147</v>
      </c>
      <c r="C778" t="s">
        <v>1044</v>
      </c>
      <c r="D778">
        <v>613035</v>
      </c>
      <c r="E778" s="26">
        <v>0.14899305600000001</v>
      </c>
      <c r="F778" t="s">
        <v>152</v>
      </c>
      <c r="G778">
        <v>0.94682999999999995</v>
      </c>
      <c r="H778" t="s">
        <v>153</v>
      </c>
      <c r="I778" t="s">
        <v>154</v>
      </c>
      <c r="J778">
        <v>9.7170000000000005</v>
      </c>
      <c r="K778" t="s">
        <v>153</v>
      </c>
      <c r="L778" t="s">
        <v>149</v>
      </c>
      <c r="M778" t="s">
        <v>149</v>
      </c>
    </row>
    <row r="779" spans="1:13">
      <c r="A779" t="s">
        <v>146</v>
      </c>
      <c r="B779" t="s">
        <v>147</v>
      </c>
      <c r="C779" t="s">
        <v>1045</v>
      </c>
      <c r="D779">
        <v>613036</v>
      </c>
      <c r="E779" s="26">
        <v>0.14795138899999999</v>
      </c>
      <c r="F779" t="s">
        <v>152</v>
      </c>
      <c r="G779">
        <v>0.93269999999999997</v>
      </c>
      <c r="H779" t="s">
        <v>153</v>
      </c>
      <c r="I779" t="s">
        <v>154</v>
      </c>
      <c r="J779">
        <v>9.7850000000000001</v>
      </c>
      <c r="K779" t="s">
        <v>153</v>
      </c>
      <c r="L779" t="s">
        <v>149</v>
      </c>
      <c r="M779" t="s">
        <v>149</v>
      </c>
    </row>
    <row r="780" spans="1:13">
      <c r="A780" t="s">
        <v>146</v>
      </c>
      <c r="B780" t="s">
        <v>147</v>
      </c>
      <c r="C780" t="s">
        <v>1046</v>
      </c>
      <c r="D780" t="s">
        <v>378</v>
      </c>
      <c r="F780" t="s">
        <v>379</v>
      </c>
      <c r="G780">
        <v>-55.3</v>
      </c>
      <c r="H780" t="s">
        <v>380</v>
      </c>
      <c r="I780" t="s">
        <v>381</v>
      </c>
      <c r="L780" t="s">
        <v>149</v>
      </c>
      <c r="M780" t="s">
        <v>149</v>
      </c>
    </row>
    <row r="781" spans="1:13">
      <c r="A781" t="s">
        <v>146</v>
      </c>
      <c r="B781" t="s">
        <v>147</v>
      </c>
      <c r="C781" t="s">
        <v>1047</v>
      </c>
      <c r="D781" t="s">
        <v>1349</v>
      </c>
      <c r="E781" s="81">
        <v>9.2800925925925926E-2</v>
      </c>
      <c r="F781" t="s">
        <v>149</v>
      </c>
      <c r="I781" t="s">
        <v>149</v>
      </c>
      <c r="L781" t="s">
        <v>149</v>
      </c>
      <c r="M781" t="s">
        <v>149</v>
      </c>
    </row>
    <row r="782" spans="1:13">
      <c r="A782" t="s">
        <v>146</v>
      </c>
      <c r="B782" t="s">
        <v>147</v>
      </c>
      <c r="C782" t="s">
        <v>1048</v>
      </c>
      <c r="D782" t="s">
        <v>384</v>
      </c>
      <c r="E782" t="s">
        <v>385</v>
      </c>
      <c r="F782" t="s">
        <v>149</v>
      </c>
      <c r="I782" t="s">
        <v>149</v>
      </c>
      <c r="L782" t="s">
        <v>149</v>
      </c>
      <c r="M782" t="s">
        <v>149</v>
      </c>
    </row>
    <row r="783" spans="1:13">
      <c r="A783" t="s">
        <v>146</v>
      </c>
      <c r="B783" t="s">
        <v>147</v>
      </c>
      <c r="C783" t="s">
        <v>1049</v>
      </c>
      <c r="D783">
        <v>618001</v>
      </c>
      <c r="E783" s="26">
        <v>0.116585648</v>
      </c>
      <c r="F783" t="s">
        <v>152</v>
      </c>
      <c r="G783">
        <v>0.21998999999999999</v>
      </c>
      <c r="H783" t="s">
        <v>153</v>
      </c>
      <c r="I783" t="s">
        <v>154</v>
      </c>
      <c r="J783">
        <v>29.495000000000001</v>
      </c>
      <c r="K783" t="s">
        <v>153</v>
      </c>
      <c r="L783" t="s">
        <v>149</v>
      </c>
      <c r="M783" t="s">
        <v>149</v>
      </c>
    </row>
    <row r="784" spans="1:13">
      <c r="A784" t="s">
        <v>146</v>
      </c>
      <c r="B784" t="s">
        <v>147</v>
      </c>
      <c r="C784" t="s">
        <v>1050</v>
      </c>
      <c r="D784">
        <v>618002</v>
      </c>
      <c r="E784" t="s">
        <v>1051</v>
      </c>
      <c r="F784" t="s">
        <v>152</v>
      </c>
      <c r="G784">
        <v>0.91161000000000003</v>
      </c>
      <c r="H784" t="s">
        <v>153</v>
      </c>
      <c r="I784" t="s">
        <v>154</v>
      </c>
      <c r="J784">
        <v>9.9860000000000007</v>
      </c>
      <c r="K784" t="s">
        <v>153</v>
      </c>
      <c r="L784" t="s">
        <v>149</v>
      </c>
      <c r="M784" t="s">
        <v>149</v>
      </c>
    </row>
    <row r="785" spans="1:13">
      <c r="A785" t="s">
        <v>146</v>
      </c>
      <c r="B785" t="s">
        <v>147</v>
      </c>
      <c r="C785" t="s">
        <v>1052</v>
      </c>
      <c r="D785">
        <v>618003</v>
      </c>
      <c r="E785" s="26">
        <v>0.119479167</v>
      </c>
      <c r="F785" t="s">
        <v>152</v>
      </c>
      <c r="G785">
        <v>1.5804800000000001</v>
      </c>
      <c r="H785" t="s">
        <v>153</v>
      </c>
      <c r="I785" t="s">
        <v>154</v>
      </c>
      <c r="J785">
        <v>9.7279999999999998</v>
      </c>
      <c r="K785" t="s">
        <v>153</v>
      </c>
      <c r="L785" t="s">
        <v>149</v>
      </c>
      <c r="M785" t="s">
        <v>149</v>
      </c>
    </row>
    <row r="786" spans="1:13">
      <c r="A786" t="s">
        <v>146</v>
      </c>
      <c r="B786" t="s">
        <v>147</v>
      </c>
      <c r="C786" t="s">
        <v>1053</v>
      </c>
      <c r="D786">
        <v>618004</v>
      </c>
      <c r="E786" t="s">
        <v>1054</v>
      </c>
      <c r="F786" t="s">
        <v>152</v>
      </c>
      <c r="G786">
        <v>0.22611000000000001</v>
      </c>
      <c r="H786" t="s">
        <v>153</v>
      </c>
      <c r="I786" t="s">
        <v>154</v>
      </c>
      <c r="J786">
        <v>36.045000000000002</v>
      </c>
      <c r="K786" t="s">
        <v>153</v>
      </c>
      <c r="L786" t="s">
        <v>149</v>
      </c>
      <c r="M786" t="s">
        <v>149</v>
      </c>
    </row>
    <row r="787" spans="1:13">
      <c r="A787" t="s">
        <v>146</v>
      </c>
      <c r="B787" t="s">
        <v>147</v>
      </c>
      <c r="C787" t="s">
        <v>1055</v>
      </c>
      <c r="D787">
        <v>618005</v>
      </c>
      <c r="E787" s="26">
        <v>0.12109953699999999</v>
      </c>
      <c r="F787" t="s">
        <v>152</v>
      </c>
      <c r="G787">
        <v>0.90968000000000004</v>
      </c>
      <c r="H787" t="s">
        <v>153</v>
      </c>
      <c r="I787" t="s">
        <v>154</v>
      </c>
      <c r="J787">
        <v>13.765000000000001</v>
      </c>
      <c r="K787" t="s">
        <v>153</v>
      </c>
      <c r="L787" t="s">
        <v>149</v>
      </c>
      <c r="M787" t="s">
        <v>149</v>
      </c>
    </row>
    <row r="788" spans="1:13">
      <c r="A788" t="s">
        <v>146</v>
      </c>
      <c r="B788" t="s">
        <v>147</v>
      </c>
      <c r="C788" t="s">
        <v>1056</v>
      </c>
      <c r="D788">
        <v>618006</v>
      </c>
      <c r="E788" s="26">
        <v>0.11866898100000001</v>
      </c>
      <c r="F788" t="s">
        <v>152</v>
      </c>
      <c r="G788">
        <v>1.37927</v>
      </c>
      <c r="H788" t="s">
        <v>153</v>
      </c>
      <c r="I788" t="s">
        <v>154</v>
      </c>
      <c r="J788">
        <v>4.4409999999999998</v>
      </c>
      <c r="K788" t="s">
        <v>153</v>
      </c>
      <c r="L788" t="s">
        <v>149</v>
      </c>
      <c r="M788" t="s">
        <v>149</v>
      </c>
    </row>
    <row r="789" spans="1:13">
      <c r="A789" t="s">
        <v>146</v>
      </c>
      <c r="B789" t="s">
        <v>147</v>
      </c>
      <c r="C789" t="s">
        <v>1057</v>
      </c>
      <c r="D789">
        <v>618007</v>
      </c>
      <c r="E789" s="26">
        <v>0.117858796</v>
      </c>
      <c r="F789" t="s">
        <v>152</v>
      </c>
      <c r="G789">
        <v>1.85189</v>
      </c>
      <c r="H789" t="s">
        <v>153</v>
      </c>
      <c r="I789" t="s">
        <v>154</v>
      </c>
      <c r="J789">
        <v>24.766999999999999</v>
      </c>
      <c r="K789" t="s">
        <v>153</v>
      </c>
      <c r="L789" t="s">
        <v>149</v>
      </c>
      <c r="M789" t="s">
        <v>149</v>
      </c>
    </row>
    <row r="790" spans="1:13">
      <c r="A790" t="s">
        <v>146</v>
      </c>
      <c r="B790" t="s">
        <v>147</v>
      </c>
      <c r="C790" t="s">
        <v>1058</v>
      </c>
      <c r="D790">
        <v>618008</v>
      </c>
      <c r="E790" t="s">
        <v>1059</v>
      </c>
      <c r="F790" t="s">
        <v>152</v>
      </c>
      <c r="G790">
        <v>0.62526999999999999</v>
      </c>
      <c r="H790" t="s">
        <v>153</v>
      </c>
      <c r="I790" t="s">
        <v>154</v>
      </c>
      <c r="J790">
        <v>34.281999999999996</v>
      </c>
      <c r="K790" t="s">
        <v>153</v>
      </c>
      <c r="L790" t="s">
        <v>149</v>
      </c>
      <c r="M790" t="s">
        <v>149</v>
      </c>
    </row>
    <row r="791" spans="1:13">
      <c r="A791" t="s">
        <v>146</v>
      </c>
      <c r="B791" t="s">
        <v>147</v>
      </c>
      <c r="C791" t="s">
        <v>1060</v>
      </c>
      <c r="D791">
        <v>618009</v>
      </c>
      <c r="E791" s="26">
        <v>0.12283564800000001</v>
      </c>
      <c r="F791" t="s">
        <v>152</v>
      </c>
      <c r="G791">
        <v>1.0178100000000001</v>
      </c>
      <c r="H791" t="s">
        <v>153</v>
      </c>
      <c r="I791" t="s">
        <v>154</v>
      </c>
      <c r="J791">
        <v>13.927</v>
      </c>
      <c r="K791" t="s">
        <v>153</v>
      </c>
      <c r="L791" t="s">
        <v>149</v>
      </c>
      <c r="M791" t="s">
        <v>149</v>
      </c>
    </row>
    <row r="792" spans="1:13">
      <c r="A792" t="s">
        <v>146</v>
      </c>
      <c r="B792" t="s">
        <v>147</v>
      </c>
      <c r="C792" t="s">
        <v>1061</v>
      </c>
      <c r="D792">
        <v>618010</v>
      </c>
      <c r="E792" s="26">
        <v>0.12109953699999999</v>
      </c>
      <c r="F792" t="s">
        <v>152</v>
      </c>
      <c r="G792">
        <v>1.3301400000000001</v>
      </c>
      <c r="H792" t="s">
        <v>153</v>
      </c>
      <c r="I792" t="s">
        <v>154</v>
      </c>
      <c r="J792">
        <v>6.0350000000000001</v>
      </c>
      <c r="K792" t="s">
        <v>153</v>
      </c>
      <c r="L792" t="s">
        <v>149</v>
      </c>
      <c r="M792" t="s">
        <v>149</v>
      </c>
    </row>
    <row r="793" spans="1:13">
      <c r="A793" t="s">
        <v>146</v>
      </c>
      <c r="B793" t="s">
        <v>147</v>
      </c>
      <c r="C793" t="s">
        <v>1062</v>
      </c>
      <c r="D793">
        <v>618011</v>
      </c>
      <c r="E793" t="s">
        <v>1063</v>
      </c>
      <c r="F793" t="s">
        <v>152</v>
      </c>
      <c r="G793">
        <v>1.5918300000000001</v>
      </c>
      <c r="H793" t="s">
        <v>153</v>
      </c>
      <c r="I793" t="s">
        <v>154</v>
      </c>
      <c r="J793">
        <v>27.314</v>
      </c>
      <c r="K793" t="s">
        <v>153</v>
      </c>
      <c r="L793" t="s">
        <v>149</v>
      </c>
      <c r="M793" t="s">
        <v>149</v>
      </c>
    </row>
    <row r="794" spans="1:13">
      <c r="A794" t="s">
        <v>146</v>
      </c>
      <c r="B794" t="s">
        <v>147</v>
      </c>
      <c r="C794" t="s">
        <v>1064</v>
      </c>
      <c r="D794">
        <v>618012</v>
      </c>
      <c r="E794" s="26">
        <v>0.125381944</v>
      </c>
      <c r="F794" t="s">
        <v>152</v>
      </c>
      <c r="G794">
        <v>1.0652999999999999</v>
      </c>
      <c r="H794" t="s">
        <v>153</v>
      </c>
      <c r="I794" t="s">
        <v>154</v>
      </c>
      <c r="J794">
        <v>34.200000000000003</v>
      </c>
      <c r="K794" t="s">
        <v>153</v>
      </c>
      <c r="L794" t="s">
        <v>149</v>
      </c>
      <c r="M794" t="s">
        <v>149</v>
      </c>
    </row>
    <row r="795" spans="1:13">
      <c r="A795" t="s">
        <v>146</v>
      </c>
      <c r="B795" t="s">
        <v>147</v>
      </c>
      <c r="C795" t="s">
        <v>1065</v>
      </c>
      <c r="D795">
        <v>618013</v>
      </c>
      <c r="E795" s="26">
        <v>0.123414352</v>
      </c>
      <c r="F795" t="s">
        <v>152</v>
      </c>
      <c r="G795">
        <v>1.22698</v>
      </c>
      <c r="H795" t="s">
        <v>153</v>
      </c>
      <c r="I795" t="s">
        <v>154</v>
      </c>
      <c r="J795">
        <v>15.169</v>
      </c>
      <c r="K795" t="s">
        <v>153</v>
      </c>
      <c r="L795" t="s">
        <v>149</v>
      </c>
      <c r="M795" t="s">
        <v>149</v>
      </c>
    </row>
    <row r="796" spans="1:13">
      <c r="A796" t="s">
        <v>146</v>
      </c>
      <c r="B796" t="s">
        <v>147</v>
      </c>
      <c r="C796" t="s">
        <v>1066</v>
      </c>
      <c r="D796">
        <v>618014</v>
      </c>
      <c r="E796" s="26">
        <v>0.12746527799999999</v>
      </c>
      <c r="F796" t="s">
        <v>152</v>
      </c>
      <c r="G796">
        <v>1.3125599999999999</v>
      </c>
      <c r="H796" t="s">
        <v>153</v>
      </c>
      <c r="I796" t="s">
        <v>154</v>
      </c>
      <c r="J796">
        <v>5.3449999999999998</v>
      </c>
      <c r="K796" t="s">
        <v>153</v>
      </c>
      <c r="L796" t="s">
        <v>149</v>
      </c>
      <c r="M796" t="s">
        <v>149</v>
      </c>
    </row>
    <row r="797" spans="1:13">
      <c r="A797" t="s">
        <v>146</v>
      </c>
      <c r="B797" t="s">
        <v>147</v>
      </c>
      <c r="C797" t="s">
        <v>1067</v>
      </c>
      <c r="D797">
        <v>618015</v>
      </c>
      <c r="E797" s="26">
        <v>0.125381944</v>
      </c>
      <c r="F797" t="s">
        <v>152</v>
      </c>
      <c r="G797">
        <v>1.3200400000000001</v>
      </c>
      <c r="H797" t="s">
        <v>153</v>
      </c>
      <c r="I797" t="s">
        <v>154</v>
      </c>
      <c r="J797">
        <v>25.087</v>
      </c>
      <c r="K797" t="s">
        <v>153</v>
      </c>
      <c r="L797" t="s">
        <v>149</v>
      </c>
      <c r="M797" t="s">
        <v>149</v>
      </c>
    </row>
    <row r="798" spans="1:13">
      <c r="A798" t="s">
        <v>146</v>
      </c>
      <c r="B798" t="s">
        <v>147</v>
      </c>
      <c r="C798" t="s">
        <v>1068</v>
      </c>
      <c r="D798">
        <v>618016</v>
      </c>
      <c r="E798" s="26">
        <v>0.128043981</v>
      </c>
      <c r="F798" t="s">
        <v>152</v>
      </c>
      <c r="G798">
        <v>1.3822700000000001</v>
      </c>
      <c r="H798" t="s">
        <v>153</v>
      </c>
      <c r="I798" t="s">
        <v>154</v>
      </c>
      <c r="J798">
        <v>33.795999999999999</v>
      </c>
      <c r="K798" t="s">
        <v>153</v>
      </c>
      <c r="L798" t="s">
        <v>149</v>
      </c>
      <c r="M798" t="s">
        <v>149</v>
      </c>
    </row>
    <row r="799" spans="1:13">
      <c r="A799" t="s">
        <v>146</v>
      </c>
      <c r="B799" t="s">
        <v>147</v>
      </c>
      <c r="C799" t="s">
        <v>1069</v>
      </c>
      <c r="D799">
        <v>618017</v>
      </c>
      <c r="E799" s="26">
        <v>0.12596064800000001</v>
      </c>
      <c r="F799" t="s">
        <v>152</v>
      </c>
      <c r="G799">
        <v>1.3331</v>
      </c>
      <c r="H799" t="s">
        <v>153</v>
      </c>
      <c r="I799" t="s">
        <v>154</v>
      </c>
      <c r="J799">
        <v>13.927</v>
      </c>
      <c r="K799" t="s">
        <v>153</v>
      </c>
      <c r="L799" t="s">
        <v>149</v>
      </c>
      <c r="M799" t="s">
        <v>149</v>
      </c>
    </row>
    <row r="800" spans="1:13">
      <c r="A800" t="s">
        <v>146</v>
      </c>
      <c r="B800" t="s">
        <v>147</v>
      </c>
      <c r="C800" t="s">
        <v>1070</v>
      </c>
      <c r="D800">
        <v>618018</v>
      </c>
      <c r="E800" t="s">
        <v>1071</v>
      </c>
      <c r="F800" t="s">
        <v>152</v>
      </c>
      <c r="G800">
        <v>1.27217</v>
      </c>
      <c r="H800" t="s">
        <v>153</v>
      </c>
      <c r="I800" t="s">
        <v>154</v>
      </c>
      <c r="J800">
        <v>7.1459999999999999</v>
      </c>
      <c r="K800" t="s">
        <v>153</v>
      </c>
      <c r="L800" t="s">
        <v>149</v>
      </c>
      <c r="M800" t="s">
        <v>149</v>
      </c>
    </row>
    <row r="801" spans="1:13">
      <c r="A801" t="s">
        <v>146</v>
      </c>
      <c r="B801" t="s">
        <v>147</v>
      </c>
      <c r="C801" t="s">
        <v>1072</v>
      </c>
      <c r="D801">
        <v>618019</v>
      </c>
      <c r="E801" s="26">
        <v>0.12885416699999999</v>
      </c>
      <c r="F801" t="s">
        <v>152</v>
      </c>
      <c r="G801">
        <v>1.3102400000000001</v>
      </c>
      <c r="H801" t="s">
        <v>153</v>
      </c>
      <c r="I801" t="s">
        <v>154</v>
      </c>
      <c r="J801">
        <v>24.323</v>
      </c>
      <c r="K801" t="s">
        <v>153</v>
      </c>
      <c r="L801" t="s">
        <v>149</v>
      </c>
      <c r="M801" t="s">
        <v>149</v>
      </c>
    </row>
    <row r="802" spans="1:13">
      <c r="A802" t="s">
        <v>146</v>
      </c>
      <c r="B802" t="s">
        <v>147</v>
      </c>
      <c r="C802" t="s">
        <v>1073</v>
      </c>
      <c r="D802">
        <v>618020</v>
      </c>
      <c r="E802" s="26">
        <v>0.12873842599999999</v>
      </c>
      <c r="F802" t="s">
        <v>152</v>
      </c>
      <c r="G802">
        <v>1.4679899999999999</v>
      </c>
      <c r="H802" t="s">
        <v>153</v>
      </c>
      <c r="I802" t="s">
        <v>154</v>
      </c>
      <c r="J802">
        <v>35.988</v>
      </c>
      <c r="K802" t="s">
        <v>153</v>
      </c>
      <c r="L802" t="s">
        <v>149</v>
      </c>
      <c r="M802" t="s">
        <v>149</v>
      </c>
    </row>
    <row r="803" spans="1:13">
      <c r="A803" t="s">
        <v>146</v>
      </c>
      <c r="B803" t="s">
        <v>147</v>
      </c>
      <c r="C803" t="s">
        <v>1074</v>
      </c>
      <c r="D803">
        <v>618021</v>
      </c>
      <c r="E803" s="26">
        <v>0.127928241</v>
      </c>
      <c r="F803" t="s">
        <v>152</v>
      </c>
      <c r="G803">
        <v>1.2755099999999999</v>
      </c>
      <c r="H803" t="s">
        <v>153</v>
      </c>
      <c r="I803" t="s">
        <v>154</v>
      </c>
      <c r="J803">
        <v>3.8969999999999998</v>
      </c>
      <c r="K803" t="s">
        <v>153</v>
      </c>
      <c r="L803" t="s">
        <v>149</v>
      </c>
      <c r="M803" t="s">
        <v>149</v>
      </c>
    </row>
    <row r="804" spans="1:13">
      <c r="A804" t="s">
        <v>146</v>
      </c>
      <c r="B804" t="s">
        <v>147</v>
      </c>
      <c r="C804" t="s">
        <v>1075</v>
      </c>
      <c r="D804">
        <v>618022</v>
      </c>
      <c r="E804" t="s">
        <v>1076</v>
      </c>
      <c r="F804" t="s">
        <v>152</v>
      </c>
      <c r="G804">
        <v>1.17889</v>
      </c>
      <c r="H804" t="s">
        <v>153</v>
      </c>
      <c r="I804" t="s">
        <v>154</v>
      </c>
      <c r="J804">
        <v>28.678000000000001</v>
      </c>
      <c r="K804" t="s">
        <v>153</v>
      </c>
      <c r="L804" t="s">
        <v>149</v>
      </c>
      <c r="M804" t="s">
        <v>149</v>
      </c>
    </row>
    <row r="805" spans="1:13">
      <c r="A805" t="s">
        <v>146</v>
      </c>
      <c r="B805" t="s">
        <v>147</v>
      </c>
      <c r="C805" t="s">
        <v>1077</v>
      </c>
      <c r="D805">
        <v>618023</v>
      </c>
      <c r="E805" t="s">
        <v>1078</v>
      </c>
      <c r="F805" t="s">
        <v>152</v>
      </c>
      <c r="G805">
        <v>1.3548100000000001</v>
      </c>
      <c r="H805" t="s">
        <v>153</v>
      </c>
      <c r="I805" t="s">
        <v>154</v>
      </c>
      <c r="J805">
        <v>32.344999999999999</v>
      </c>
      <c r="K805" t="s">
        <v>153</v>
      </c>
      <c r="L805" t="s">
        <v>149</v>
      </c>
      <c r="M805" t="s">
        <v>149</v>
      </c>
    </row>
    <row r="806" spans="1:13">
      <c r="A806" t="s">
        <v>146</v>
      </c>
      <c r="B806" t="s">
        <v>147</v>
      </c>
      <c r="C806" t="s">
        <v>1079</v>
      </c>
      <c r="D806">
        <v>618024</v>
      </c>
      <c r="E806" s="26">
        <v>0.132905093</v>
      </c>
      <c r="F806" t="s">
        <v>152</v>
      </c>
      <c r="G806">
        <v>1.30009</v>
      </c>
      <c r="H806" t="s">
        <v>153</v>
      </c>
      <c r="I806" t="s">
        <v>154</v>
      </c>
      <c r="J806">
        <v>14.347</v>
      </c>
      <c r="K806" t="s">
        <v>153</v>
      </c>
      <c r="L806" t="s">
        <v>149</v>
      </c>
      <c r="M806" t="s">
        <v>149</v>
      </c>
    </row>
    <row r="807" spans="1:13">
      <c r="A807" t="s">
        <v>146</v>
      </c>
      <c r="B807" t="s">
        <v>147</v>
      </c>
      <c r="C807" t="s">
        <v>1080</v>
      </c>
      <c r="D807">
        <v>618025</v>
      </c>
      <c r="E807" s="26">
        <v>0.13093750000000001</v>
      </c>
      <c r="F807" t="s">
        <v>152</v>
      </c>
      <c r="G807">
        <v>1.24072</v>
      </c>
      <c r="H807" t="s">
        <v>153</v>
      </c>
      <c r="I807" t="s">
        <v>154</v>
      </c>
      <c r="J807">
        <v>7.976</v>
      </c>
      <c r="K807" t="s">
        <v>153</v>
      </c>
      <c r="L807" t="s">
        <v>149</v>
      </c>
      <c r="M807" t="s">
        <v>149</v>
      </c>
    </row>
    <row r="808" spans="1:13">
      <c r="A808" t="s">
        <v>146</v>
      </c>
      <c r="B808" t="s">
        <v>147</v>
      </c>
      <c r="C808" t="s">
        <v>1081</v>
      </c>
      <c r="D808">
        <v>618026</v>
      </c>
      <c r="E808" s="26">
        <v>0.135104167</v>
      </c>
      <c r="F808" t="s">
        <v>152</v>
      </c>
      <c r="G808">
        <v>1.1752899999999999</v>
      </c>
      <c r="H808" t="s">
        <v>153</v>
      </c>
      <c r="I808" t="s">
        <v>154</v>
      </c>
      <c r="J808">
        <v>27.709</v>
      </c>
      <c r="K808" t="s">
        <v>153</v>
      </c>
      <c r="L808" t="s">
        <v>149</v>
      </c>
      <c r="M808" t="s">
        <v>149</v>
      </c>
    </row>
    <row r="809" spans="1:13">
      <c r="A809" t="s">
        <v>146</v>
      </c>
      <c r="B809" t="s">
        <v>147</v>
      </c>
      <c r="C809" t="s">
        <v>1082</v>
      </c>
      <c r="D809">
        <v>618027</v>
      </c>
      <c r="E809" s="26">
        <v>0.13116898099999999</v>
      </c>
      <c r="F809" t="s">
        <v>152</v>
      </c>
      <c r="G809">
        <v>1.3659300000000001</v>
      </c>
      <c r="H809" t="s">
        <v>153</v>
      </c>
      <c r="I809" t="s">
        <v>154</v>
      </c>
      <c r="J809">
        <v>30.166</v>
      </c>
      <c r="K809" t="s">
        <v>153</v>
      </c>
      <c r="L809" t="s">
        <v>149</v>
      </c>
      <c r="M809" t="s">
        <v>149</v>
      </c>
    </row>
    <row r="810" spans="1:13">
      <c r="A810" t="s">
        <v>146</v>
      </c>
      <c r="B810" t="s">
        <v>147</v>
      </c>
      <c r="C810" t="s">
        <v>1083</v>
      </c>
      <c r="D810">
        <v>618028</v>
      </c>
      <c r="E810" s="26">
        <v>0.135104167</v>
      </c>
      <c r="F810" t="s">
        <v>152</v>
      </c>
      <c r="G810">
        <v>1.3080700000000001</v>
      </c>
      <c r="H810" t="s">
        <v>153</v>
      </c>
      <c r="I810" t="s">
        <v>154</v>
      </c>
      <c r="J810">
        <v>10.335000000000001</v>
      </c>
      <c r="K810" t="s">
        <v>153</v>
      </c>
      <c r="L810" t="s">
        <v>149</v>
      </c>
      <c r="M810" t="s">
        <v>149</v>
      </c>
    </row>
    <row r="811" spans="1:13">
      <c r="A811" t="s">
        <v>146</v>
      </c>
      <c r="B811" t="s">
        <v>147</v>
      </c>
      <c r="C811" t="s">
        <v>1084</v>
      </c>
      <c r="D811">
        <v>618029</v>
      </c>
      <c r="E811" s="26">
        <v>0.132673611</v>
      </c>
      <c r="F811" t="s">
        <v>152</v>
      </c>
      <c r="G811">
        <v>1.24855</v>
      </c>
      <c r="H811" t="s">
        <v>153</v>
      </c>
      <c r="I811" t="s">
        <v>154</v>
      </c>
      <c r="J811">
        <v>10.071</v>
      </c>
      <c r="K811" t="s">
        <v>153</v>
      </c>
      <c r="L811" t="s">
        <v>149</v>
      </c>
      <c r="M811" t="s">
        <v>149</v>
      </c>
    </row>
    <row r="812" spans="1:13">
      <c r="A812" t="s">
        <v>146</v>
      </c>
      <c r="B812" t="s">
        <v>147</v>
      </c>
      <c r="C812" t="s">
        <v>1085</v>
      </c>
      <c r="D812">
        <v>618030</v>
      </c>
      <c r="E812" t="s">
        <v>1086</v>
      </c>
      <c r="F812" t="s">
        <v>152</v>
      </c>
      <c r="G812">
        <v>1.19428</v>
      </c>
      <c r="H812" t="s">
        <v>153</v>
      </c>
      <c r="I812" t="s">
        <v>154</v>
      </c>
      <c r="J812">
        <v>27.998000000000001</v>
      </c>
      <c r="K812" t="s">
        <v>153</v>
      </c>
      <c r="L812" t="s">
        <v>149</v>
      </c>
      <c r="M812" t="s">
        <v>149</v>
      </c>
    </row>
    <row r="813" spans="1:13">
      <c r="A813" t="s">
        <v>146</v>
      </c>
      <c r="B813" t="s">
        <v>147</v>
      </c>
      <c r="C813" t="s">
        <v>1087</v>
      </c>
      <c r="D813">
        <v>618031</v>
      </c>
      <c r="E813" s="26">
        <v>0.13707175899999999</v>
      </c>
      <c r="F813" t="s">
        <v>152</v>
      </c>
      <c r="G813">
        <v>1.3653900000000001</v>
      </c>
      <c r="H813" t="s">
        <v>153</v>
      </c>
      <c r="I813" t="s">
        <v>154</v>
      </c>
      <c r="J813">
        <v>30.16</v>
      </c>
      <c r="K813" t="s">
        <v>153</v>
      </c>
      <c r="L813" t="s">
        <v>149</v>
      </c>
      <c r="M813" t="s">
        <v>149</v>
      </c>
    </row>
    <row r="814" spans="1:13">
      <c r="A814" t="s">
        <v>146</v>
      </c>
      <c r="B814" t="s">
        <v>147</v>
      </c>
      <c r="C814" t="s">
        <v>1088</v>
      </c>
      <c r="D814">
        <v>618032</v>
      </c>
      <c r="E814" s="26">
        <v>0.13475694399999999</v>
      </c>
      <c r="F814" t="s">
        <v>152</v>
      </c>
      <c r="G814">
        <v>1.29908</v>
      </c>
      <c r="H814" t="s">
        <v>153</v>
      </c>
      <c r="I814" t="s">
        <v>154</v>
      </c>
      <c r="J814">
        <v>8.5299999999999994</v>
      </c>
      <c r="K814" t="s">
        <v>153</v>
      </c>
      <c r="L814" t="s">
        <v>149</v>
      </c>
      <c r="M814" t="s">
        <v>149</v>
      </c>
    </row>
    <row r="815" spans="1:13">
      <c r="A815" t="s">
        <v>146</v>
      </c>
      <c r="B815" t="s">
        <v>147</v>
      </c>
      <c r="C815" t="s">
        <v>1089</v>
      </c>
      <c r="D815">
        <v>618033</v>
      </c>
      <c r="E815" s="26">
        <v>0.139039352</v>
      </c>
      <c r="F815" t="s">
        <v>152</v>
      </c>
      <c r="G815">
        <v>1.2411799999999999</v>
      </c>
      <c r="H815" t="s">
        <v>153</v>
      </c>
      <c r="I815" t="s">
        <v>154</v>
      </c>
      <c r="J815">
        <v>11.877000000000001</v>
      </c>
      <c r="K815" t="s">
        <v>153</v>
      </c>
      <c r="L815" t="s">
        <v>149</v>
      </c>
      <c r="M815" t="s">
        <v>149</v>
      </c>
    </row>
    <row r="816" spans="1:13">
      <c r="A816" t="s">
        <v>146</v>
      </c>
      <c r="B816" t="s">
        <v>147</v>
      </c>
      <c r="C816" t="s">
        <v>1090</v>
      </c>
      <c r="D816">
        <v>618034</v>
      </c>
      <c r="E816" s="26">
        <v>0.136493056</v>
      </c>
      <c r="F816" t="s">
        <v>152</v>
      </c>
      <c r="G816">
        <v>1.18144</v>
      </c>
      <c r="H816" t="s">
        <v>153</v>
      </c>
      <c r="I816" t="s">
        <v>154</v>
      </c>
      <c r="J816">
        <v>31.681000000000001</v>
      </c>
      <c r="K816" t="s">
        <v>153</v>
      </c>
      <c r="L816" t="s">
        <v>149</v>
      </c>
      <c r="M816" t="s">
        <v>149</v>
      </c>
    </row>
    <row r="817" spans="1:13">
      <c r="A817" t="s">
        <v>146</v>
      </c>
      <c r="B817" t="s">
        <v>147</v>
      </c>
      <c r="C817" t="s">
        <v>1091</v>
      </c>
      <c r="D817">
        <v>618035</v>
      </c>
      <c r="E817" s="26">
        <v>0.139039352</v>
      </c>
      <c r="F817" t="s">
        <v>152</v>
      </c>
      <c r="G817">
        <v>1.38002</v>
      </c>
      <c r="H817" t="s">
        <v>153</v>
      </c>
      <c r="I817" t="s">
        <v>154</v>
      </c>
      <c r="J817">
        <v>33.036999999999999</v>
      </c>
      <c r="K817" t="s">
        <v>153</v>
      </c>
      <c r="L817" t="s">
        <v>149</v>
      </c>
      <c r="M817" t="s">
        <v>149</v>
      </c>
    </row>
    <row r="818" spans="1:13">
      <c r="A818" t="s">
        <v>146</v>
      </c>
      <c r="B818" t="s">
        <v>147</v>
      </c>
      <c r="C818" t="s">
        <v>1092</v>
      </c>
      <c r="D818">
        <v>618036</v>
      </c>
      <c r="E818" s="26">
        <v>0.13672453700000001</v>
      </c>
      <c r="F818" t="s">
        <v>152</v>
      </c>
      <c r="G818">
        <v>1.3208599999999999</v>
      </c>
      <c r="H818" t="s">
        <v>153</v>
      </c>
      <c r="I818" t="s">
        <v>154</v>
      </c>
      <c r="J818">
        <v>13.193</v>
      </c>
      <c r="K818" t="s">
        <v>153</v>
      </c>
      <c r="L818" t="s">
        <v>149</v>
      </c>
      <c r="M818" t="s">
        <v>149</v>
      </c>
    </row>
    <row r="819" spans="1:13">
      <c r="A819" t="s">
        <v>146</v>
      </c>
      <c r="B819" t="s">
        <v>147</v>
      </c>
      <c r="C819" t="s">
        <v>1093</v>
      </c>
      <c r="D819">
        <v>618037</v>
      </c>
      <c r="E819" s="26">
        <v>0.14054398100000001</v>
      </c>
      <c r="F819" t="s">
        <v>152</v>
      </c>
      <c r="G819">
        <v>1.26579</v>
      </c>
      <c r="H819" t="s">
        <v>153</v>
      </c>
      <c r="I819" t="s">
        <v>154</v>
      </c>
      <c r="J819">
        <v>5.476</v>
      </c>
      <c r="K819" t="s">
        <v>153</v>
      </c>
      <c r="L819" t="s">
        <v>149</v>
      </c>
      <c r="M819" t="s">
        <v>149</v>
      </c>
    </row>
    <row r="820" spans="1:13">
      <c r="A820" t="s">
        <v>146</v>
      </c>
      <c r="B820" t="s">
        <v>147</v>
      </c>
      <c r="C820" t="s">
        <v>1094</v>
      </c>
      <c r="D820">
        <v>618038</v>
      </c>
      <c r="E820" s="26">
        <v>0.13834490699999999</v>
      </c>
      <c r="F820" t="s">
        <v>152</v>
      </c>
      <c r="G820">
        <v>1.2055499999999999</v>
      </c>
      <c r="H820" t="s">
        <v>153</v>
      </c>
      <c r="I820" t="s">
        <v>154</v>
      </c>
      <c r="J820">
        <v>26.986999999999998</v>
      </c>
      <c r="K820" t="s">
        <v>153</v>
      </c>
      <c r="L820" t="s">
        <v>149</v>
      </c>
      <c r="M820" t="s">
        <v>149</v>
      </c>
    </row>
    <row r="821" spans="1:13">
      <c r="A821" t="s">
        <v>146</v>
      </c>
      <c r="B821" t="s">
        <v>147</v>
      </c>
      <c r="C821" t="s">
        <v>1095</v>
      </c>
      <c r="D821">
        <v>618039</v>
      </c>
      <c r="E821" s="26">
        <v>0.141006944</v>
      </c>
      <c r="F821" t="s">
        <v>152</v>
      </c>
      <c r="G821">
        <v>1.3829</v>
      </c>
      <c r="H821" t="s">
        <v>153</v>
      </c>
      <c r="I821" t="s">
        <v>154</v>
      </c>
      <c r="J821">
        <v>31.297999999999998</v>
      </c>
      <c r="K821" t="s">
        <v>153</v>
      </c>
      <c r="L821" t="s">
        <v>149</v>
      </c>
      <c r="M821" t="s">
        <v>149</v>
      </c>
    </row>
    <row r="822" spans="1:13">
      <c r="A822" t="s">
        <v>146</v>
      </c>
      <c r="B822" t="s">
        <v>147</v>
      </c>
      <c r="C822" t="s">
        <v>1096</v>
      </c>
      <c r="D822">
        <v>618040</v>
      </c>
      <c r="E822" s="26">
        <v>0.13869213</v>
      </c>
      <c r="F822" t="s">
        <v>152</v>
      </c>
      <c r="G822">
        <v>1.31471</v>
      </c>
      <c r="H822" t="s">
        <v>153</v>
      </c>
      <c r="I822" t="s">
        <v>154</v>
      </c>
      <c r="J822">
        <v>11.443</v>
      </c>
      <c r="K822" t="s">
        <v>153</v>
      </c>
      <c r="L822" t="s">
        <v>149</v>
      </c>
      <c r="M822" t="s">
        <v>149</v>
      </c>
    </row>
    <row r="823" spans="1:13">
      <c r="A823" t="s">
        <v>146</v>
      </c>
      <c r="B823" t="s">
        <v>147</v>
      </c>
      <c r="C823" t="s">
        <v>1097</v>
      </c>
      <c r="D823">
        <v>618041</v>
      </c>
      <c r="E823" s="26">
        <v>0.142511574</v>
      </c>
      <c r="F823" t="s">
        <v>152</v>
      </c>
      <c r="G823">
        <v>1.2683899999999999</v>
      </c>
      <c r="H823" t="s">
        <v>153</v>
      </c>
      <c r="I823" t="s">
        <v>154</v>
      </c>
      <c r="J823">
        <v>7.0490000000000004</v>
      </c>
      <c r="K823" t="s">
        <v>153</v>
      </c>
      <c r="L823" t="s">
        <v>149</v>
      </c>
      <c r="M823" t="s">
        <v>149</v>
      </c>
    </row>
    <row r="824" spans="1:13">
      <c r="A824" t="s">
        <v>146</v>
      </c>
      <c r="B824" t="s">
        <v>147</v>
      </c>
      <c r="C824" t="s">
        <v>1098</v>
      </c>
      <c r="D824">
        <v>618042</v>
      </c>
      <c r="E824" s="26">
        <v>0.14065972199999999</v>
      </c>
      <c r="F824" t="s">
        <v>152</v>
      </c>
      <c r="G824">
        <v>1.1830499999999999</v>
      </c>
      <c r="H824" t="s">
        <v>153</v>
      </c>
      <c r="I824" t="s">
        <v>154</v>
      </c>
      <c r="J824">
        <v>24.295000000000002</v>
      </c>
      <c r="K824" t="s">
        <v>153</v>
      </c>
      <c r="L824" t="s">
        <v>149</v>
      </c>
      <c r="M824" t="s">
        <v>149</v>
      </c>
    </row>
    <row r="825" spans="1:13">
      <c r="A825" t="s">
        <v>146</v>
      </c>
      <c r="B825" t="s">
        <v>147</v>
      </c>
      <c r="C825" t="s">
        <v>1099</v>
      </c>
      <c r="D825">
        <v>618043</v>
      </c>
      <c r="E825" s="26">
        <v>0.14447916699999999</v>
      </c>
      <c r="F825" t="s">
        <v>152</v>
      </c>
      <c r="G825">
        <v>1.5966800000000001</v>
      </c>
      <c r="H825" t="s">
        <v>153</v>
      </c>
      <c r="I825" t="s">
        <v>154</v>
      </c>
      <c r="J825">
        <v>34.033999999999999</v>
      </c>
      <c r="K825" t="s">
        <v>153</v>
      </c>
      <c r="L825" t="s">
        <v>149</v>
      </c>
      <c r="M825" t="s">
        <v>149</v>
      </c>
    </row>
    <row r="826" spans="1:13">
      <c r="A826" t="s">
        <v>146</v>
      </c>
      <c r="B826" t="s">
        <v>147</v>
      </c>
      <c r="C826" t="s">
        <v>1100</v>
      </c>
      <c r="D826">
        <v>618044</v>
      </c>
      <c r="E826" s="26">
        <v>0.142280093</v>
      </c>
      <c r="F826" t="s">
        <v>152</v>
      </c>
      <c r="G826">
        <v>1.39381</v>
      </c>
      <c r="H826" t="s">
        <v>153</v>
      </c>
      <c r="I826" t="s">
        <v>154</v>
      </c>
      <c r="J826">
        <v>11.627000000000001</v>
      </c>
      <c r="K826" t="s">
        <v>153</v>
      </c>
      <c r="L826" t="s">
        <v>149</v>
      </c>
      <c r="M826" t="s">
        <v>149</v>
      </c>
    </row>
    <row r="827" spans="1:13">
      <c r="A827" t="s">
        <v>146</v>
      </c>
      <c r="B827" t="s">
        <v>147</v>
      </c>
      <c r="C827" t="s">
        <v>1101</v>
      </c>
      <c r="D827">
        <v>618045</v>
      </c>
      <c r="E827" t="s">
        <v>1102</v>
      </c>
      <c r="F827" t="s">
        <v>152</v>
      </c>
      <c r="G827">
        <v>1.1781600000000001</v>
      </c>
      <c r="H827" t="s">
        <v>153</v>
      </c>
      <c r="I827" t="s">
        <v>154</v>
      </c>
      <c r="J827">
        <v>10.619</v>
      </c>
      <c r="K827" t="s">
        <v>153</v>
      </c>
      <c r="L827" t="s">
        <v>149</v>
      </c>
      <c r="M827" t="s">
        <v>149</v>
      </c>
    </row>
    <row r="828" spans="1:13">
      <c r="A828" t="s">
        <v>146</v>
      </c>
      <c r="B828" t="s">
        <v>147</v>
      </c>
      <c r="C828" t="s">
        <v>1103</v>
      </c>
      <c r="D828">
        <v>618046</v>
      </c>
      <c r="E828" s="26">
        <v>0.143784722</v>
      </c>
      <c r="F828" t="s">
        <v>152</v>
      </c>
      <c r="G828">
        <v>0.98253999999999997</v>
      </c>
      <c r="H828" t="s">
        <v>153</v>
      </c>
      <c r="I828" t="s">
        <v>154</v>
      </c>
      <c r="J828">
        <v>30.425000000000001</v>
      </c>
      <c r="K828" t="s">
        <v>153</v>
      </c>
      <c r="L828" t="s">
        <v>149</v>
      </c>
      <c r="M828" t="s">
        <v>149</v>
      </c>
    </row>
    <row r="829" spans="1:13">
      <c r="A829" t="s">
        <v>146</v>
      </c>
      <c r="B829" t="s">
        <v>147</v>
      </c>
      <c r="C829" t="s">
        <v>1104</v>
      </c>
      <c r="D829">
        <v>618047</v>
      </c>
      <c r="E829" t="s">
        <v>1105</v>
      </c>
      <c r="F829" t="s">
        <v>152</v>
      </c>
      <c r="G829">
        <v>1.58805</v>
      </c>
      <c r="H829" t="s">
        <v>153</v>
      </c>
      <c r="I829" t="s">
        <v>154</v>
      </c>
      <c r="J829">
        <v>31.097000000000001</v>
      </c>
      <c r="K829" t="s">
        <v>153</v>
      </c>
      <c r="L829" t="s">
        <v>149</v>
      </c>
      <c r="M829" t="s">
        <v>149</v>
      </c>
    </row>
    <row r="830" spans="1:13">
      <c r="A830" t="s">
        <v>146</v>
      </c>
      <c r="B830" t="s">
        <v>147</v>
      </c>
      <c r="C830" t="s">
        <v>1106</v>
      </c>
      <c r="D830">
        <v>618048</v>
      </c>
      <c r="E830" s="26">
        <v>0.14552083299999999</v>
      </c>
      <c r="F830" t="s">
        <v>152</v>
      </c>
      <c r="G830">
        <v>1.3942300000000001</v>
      </c>
      <c r="H830" t="s">
        <v>153</v>
      </c>
      <c r="I830" t="s">
        <v>154</v>
      </c>
      <c r="J830">
        <v>11.238</v>
      </c>
      <c r="K830" t="s">
        <v>153</v>
      </c>
      <c r="L830" t="s">
        <v>149</v>
      </c>
      <c r="M830" t="s">
        <v>149</v>
      </c>
    </row>
    <row r="831" spans="1:13">
      <c r="A831" t="s">
        <v>146</v>
      </c>
      <c r="B831" t="s">
        <v>147</v>
      </c>
      <c r="C831" t="s">
        <v>1107</v>
      </c>
      <c r="D831">
        <v>618049</v>
      </c>
      <c r="E831" s="26">
        <v>0.1434375</v>
      </c>
      <c r="F831" t="s">
        <v>152</v>
      </c>
      <c r="G831">
        <v>1.19038</v>
      </c>
      <c r="H831" t="s">
        <v>153</v>
      </c>
      <c r="I831" t="s">
        <v>154</v>
      </c>
      <c r="J831">
        <v>9.1850000000000005</v>
      </c>
      <c r="K831" t="s">
        <v>153</v>
      </c>
      <c r="L831" t="s">
        <v>149</v>
      </c>
      <c r="M831" t="s">
        <v>149</v>
      </c>
    </row>
    <row r="832" spans="1:13">
      <c r="A832" t="s">
        <v>146</v>
      </c>
      <c r="B832" t="s">
        <v>147</v>
      </c>
      <c r="C832" t="s">
        <v>1108</v>
      </c>
      <c r="D832">
        <v>618050</v>
      </c>
      <c r="E832" s="26">
        <v>0.14760416700000001</v>
      </c>
      <c r="F832" t="s">
        <v>152</v>
      </c>
      <c r="G832">
        <v>1.0129300000000001</v>
      </c>
      <c r="H832" t="s">
        <v>153</v>
      </c>
      <c r="I832" t="s">
        <v>154</v>
      </c>
      <c r="J832">
        <v>27.084</v>
      </c>
      <c r="K832" t="s">
        <v>153</v>
      </c>
      <c r="L832" t="s">
        <v>149</v>
      </c>
      <c r="M832" t="s">
        <v>149</v>
      </c>
    </row>
    <row r="833" spans="1:13">
      <c r="A833" t="s">
        <v>146</v>
      </c>
      <c r="B833" t="s">
        <v>147</v>
      </c>
      <c r="C833" t="s">
        <v>1109</v>
      </c>
      <c r="D833">
        <v>618051</v>
      </c>
      <c r="E833" s="26">
        <v>0.146215278</v>
      </c>
      <c r="F833" t="s">
        <v>152</v>
      </c>
      <c r="G833">
        <v>1.5689500000000001</v>
      </c>
      <c r="H833" t="s">
        <v>153</v>
      </c>
      <c r="I833" t="s">
        <v>154</v>
      </c>
      <c r="J833">
        <v>28.966999999999999</v>
      </c>
      <c r="K833" t="s">
        <v>153</v>
      </c>
      <c r="L833" t="s">
        <v>149</v>
      </c>
      <c r="M833" t="s">
        <v>149</v>
      </c>
    </row>
    <row r="834" spans="1:13">
      <c r="A834" t="s">
        <v>146</v>
      </c>
      <c r="B834" t="s">
        <v>147</v>
      </c>
      <c r="C834" t="s">
        <v>1110</v>
      </c>
      <c r="D834">
        <v>618052</v>
      </c>
      <c r="E834" t="s">
        <v>845</v>
      </c>
      <c r="F834" t="s">
        <v>152</v>
      </c>
      <c r="G834">
        <v>1.3393299999999999</v>
      </c>
      <c r="H834" t="s">
        <v>153</v>
      </c>
      <c r="I834" t="s">
        <v>154</v>
      </c>
      <c r="J834">
        <v>7.3419999999999996</v>
      </c>
      <c r="K834" t="s">
        <v>153</v>
      </c>
      <c r="L834" t="s">
        <v>149</v>
      </c>
      <c r="M834" t="s">
        <v>149</v>
      </c>
    </row>
    <row r="835" spans="1:13">
      <c r="A835" t="s">
        <v>146</v>
      </c>
      <c r="B835" t="s">
        <v>147</v>
      </c>
      <c r="C835" t="s">
        <v>1111</v>
      </c>
      <c r="D835">
        <v>618053</v>
      </c>
      <c r="E835" s="26">
        <v>0.148414352</v>
      </c>
      <c r="F835" t="s">
        <v>152</v>
      </c>
      <c r="G835">
        <v>1.1394</v>
      </c>
      <c r="H835" t="s">
        <v>153</v>
      </c>
      <c r="I835" t="s">
        <v>154</v>
      </c>
      <c r="J835">
        <v>13.111000000000001</v>
      </c>
      <c r="K835" t="s">
        <v>153</v>
      </c>
      <c r="L835" t="s">
        <v>149</v>
      </c>
      <c r="M835" t="s">
        <v>149</v>
      </c>
    </row>
    <row r="836" spans="1:13">
      <c r="A836" t="s">
        <v>146</v>
      </c>
      <c r="B836" t="s">
        <v>147</v>
      </c>
      <c r="C836" t="s">
        <v>1112</v>
      </c>
      <c r="D836">
        <v>618054</v>
      </c>
      <c r="E836" s="26">
        <v>0.14575231499999999</v>
      </c>
      <c r="F836" t="s">
        <v>152</v>
      </c>
      <c r="G836">
        <v>0.93708999999999998</v>
      </c>
      <c r="H836" t="s">
        <v>153</v>
      </c>
      <c r="I836" t="s">
        <v>154</v>
      </c>
      <c r="J836">
        <v>32.957999999999998</v>
      </c>
      <c r="K836" t="s">
        <v>153</v>
      </c>
      <c r="L836" t="s">
        <v>149</v>
      </c>
      <c r="M836" t="s">
        <v>149</v>
      </c>
    </row>
    <row r="837" spans="1:13">
      <c r="A837" t="s">
        <v>146</v>
      </c>
      <c r="B837" t="s">
        <v>147</v>
      </c>
      <c r="C837" t="s">
        <v>1113</v>
      </c>
      <c r="D837">
        <v>618055</v>
      </c>
      <c r="E837" s="26">
        <v>0.148645833</v>
      </c>
      <c r="F837" t="s">
        <v>152</v>
      </c>
      <c r="G837">
        <v>1.60686</v>
      </c>
      <c r="H837" t="s">
        <v>153</v>
      </c>
      <c r="I837" t="s">
        <v>154</v>
      </c>
      <c r="J837">
        <v>32.323</v>
      </c>
      <c r="K837" t="s">
        <v>153</v>
      </c>
      <c r="L837" t="s">
        <v>149</v>
      </c>
      <c r="M837" t="s">
        <v>149</v>
      </c>
    </row>
    <row r="838" spans="1:13">
      <c r="A838" t="s">
        <v>146</v>
      </c>
      <c r="B838" t="s">
        <v>147</v>
      </c>
      <c r="C838" t="s">
        <v>1114</v>
      </c>
      <c r="D838">
        <v>618056</v>
      </c>
      <c r="E838" t="s">
        <v>1115</v>
      </c>
      <c r="F838" t="s">
        <v>152</v>
      </c>
      <c r="G838">
        <v>1.4022399999999999</v>
      </c>
      <c r="H838" t="s">
        <v>153</v>
      </c>
      <c r="I838" t="s">
        <v>154</v>
      </c>
      <c r="J838">
        <v>12.510999999999999</v>
      </c>
      <c r="K838" t="s">
        <v>153</v>
      </c>
      <c r="L838" t="s">
        <v>149</v>
      </c>
      <c r="M838" t="s">
        <v>149</v>
      </c>
    </row>
    <row r="839" spans="1:13">
      <c r="A839" t="s">
        <v>146</v>
      </c>
      <c r="B839" t="s">
        <v>147</v>
      </c>
      <c r="C839" t="s">
        <v>1116</v>
      </c>
      <c r="D839">
        <v>618057</v>
      </c>
      <c r="E839" s="26">
        <v>0.14991898100000001</v>
      </c>
      <c r="F839" t="s">
        <v>152</v>
      </c>
      <c r="G839">
        <v>1.2157199999999999</v>
      </c>
      <c r="H839" t="s">
        <v>153</v>
      </c>
      <c r="I839" t="s">
        <v>154</v>
      </c>
      <c r="J839">
        <v>6.1070000000000002</v>
      </c>
      <c r="K839" t="s">
        <v>153</v>
      </c>
      <c r="L839" t="s">
        <v>149</v>
      </c>
      <c r="M839" t="s">
        <v>149</v>
      </c>
    </row>
    <row r="840" spans="1:13">
      <c r="A840" t="s">
        <v>146</v>
      </c>
      <c r="B840" t="s">
        <v>147</v>
      </c>
      <c r="C840" t="s">
        <v>1117</v>
      </c>
      <c r="D840">
        <v>618058</v>
      </c>
      <c r="E840" s="26">
        <v>0.14783564799999999</v>
      </c>
      <c r="F840" t="s">
        <v>152</v>
      </c>
      <c r="G840">
        <v>0.99890000000000001</v>
      </c>
      <c r="H840" t="s">
        <v>153</v>
      </c>
      <c r="I840" t="s">
        <v>154</v>
      </c>
      <c r="J840">
        <v>27.684000000000001</v>
      </c>
      <c r="K840" t="s">
        <v>153</v>
      </c>
      <c r="L840" t="s">
        <v>149</v>
      </c>
      <c r="M840" t="s">
        <v>149</v>
      </c>
    </row>
    <row r="841" spans="1:13">
      <c r="A841" t="s">
        <v>146</v>
      </c>
      <c r="B841" t="s">
        <v>147</v>
      </c>
      <c r="C841" t="s">
        <v>1118</v>
      </c>
      <c r="D841">
        <v>618059</v>
      </c>
      <c r="E841" s="26">
        <v>0.15003472200000001</v>
      </c>
      <c r="F841" t="s">
        <v>152</v>
      </c>
      <c r="G841">
        <v>1.58606</v>
      </c>
      <c r="H841" t="s">
        <v>153</v>
      </c>
      <c r="I841" t="s">
        <v>154</v>
      </c>
      <c r="J841">
        <v>29.567</v>
      </c>
      <c r="K841" t="s">
        <v>153</v>
      </c>
      <c r="L841" t="s">
        <v>149</v>
      </c>
      <c r="M841" t="s">
        <v>149</v>
      </c>
    </row>
    <row r="842" spans="1:13">
      <c r="A842" t="s">
        <v>146</v>
      </c>
      <c r="B842" t="s">
        <v>147</v>
      </c>
      <c r="C842" t="s">
        <v>1119</v>
      </c>
      <c r="D842">
        <v>618060</v>
      </c>
      <c r="E842" s="26">
        <v>0.15373842600000001</v>
      </c>
      <c r="F842" t="s">
        <v>152</v>
      </c>
      <c r="G842">
        <v>1.38585</v>
      </c>
      <c r="H842" t="s">
        <v>153</v>
      </c>
      <c r="I842" t="s">
        <v>154</v>
      </c>
      <c r="J842">
        <v>9.7620000000000005</v>
      </c>
      <c r="K842" t="s">
        <v>153</v>
      </c>
      <c r="L842" t="s">
        <v>149</v>
      </c>
      <c r="M842" t="s">
        <v>149</v>
      </c>
    </row>
    <row r="843" spans="1:13">
      <c r="A843" t="s">
        <v>146</v>
      </c>
      <c r="B843" t="s">
        <v>147</v>
      </c>
      <c r="C843" t="s">
        <v>1120</v>
      </c>
      <c r="D843">
        <v>618061</v>
      </c>
      <c r="E843" s="26">
        <v>0.15165509299999999</v>
      </c>
      <c r="F843" t="s">
        <v>152</v>
      </c>
      <c r="G843">
        <v>1.18224</v>
      </c>
      <c r="H843" t="s">
        <v>153</v>
      </c>
      <c r="I843" t="s">
        <v>154</v>
      </c>
      <c r="J843">
        <v>10.641</v>
      </c>
      <c r="K843" t="s">
        <v>153</v>
      </c>
      <c r="L843" t="s">
        <v>149</v>
      </c>
      <c r="M843" t="s">
        <v>149</v>
      </c>
    </row>
    <row r="844" spans="1:13">
      <c r="A844" t="s">
        <v>146</v>
      </c>
      <c r="B844" t="s">
        <v>147</v>
      </c>
      <c r="C844" t="s">
        <v>1121</v>
      </c>
      <c r="D844">
        <v>618062</v>
      </c>
      <c r="E844" s="26">
        <v>0.150729167</v>
      </c>
      <c r="F844" t="s">
        <v>152</v>
      </c>
      <c r="G844">
        <v>0.99502000000000002</v>
      </c>
      <c r="H844" t="s">
        <v>153</v>
      </c>
      <c r="I844" t="s">
        <v>154</v>
      </c>
      <c r="J844">
        <v>28.949000000000002</v>
      </c>
      <c r="K844" t="s">
        <v>153</v>
      </c>
      <c r="L844" t="s">
        <v>149</v>
      </c>
      <c r="M844" t="s">
        <v>149</v>
      </c>
    </row>
    <row r="845" spans="1:13">
      <c r="A845" t="s">
        <v>146</v>
      </c>
      <c r="B845" t="s">
        <v>147</v>
      </c>
      <c r="C845" t="s">
        <v>1122</v>
      </c>
      <c r="D845">
        <v>618063</v>
      </c>
      <c r="E845" s="26">
        <v>0.153043981</v>
      </c>
      <c r="F845" t="s">
        <v>152</v>
      </c>
      <c r="G845">
        <v>1.4676400000000001</v>
      </c>
      <c r="H845" t="s">
        <v>153</v>
      </c>
      <c r="I845" t="s">
        <v>154</v>
      </c>
      <c r="J845">
        <v>29.332999999999998</v>
      </c>
      <c r="K845" t="s">
        <v>153</v>
      </c>
      <c r="L845" t="s">
        <v>149</v>
      </c>
      <c r="M845" t="s">
        <v>149</v>
      </c>
    </row>
    <row r="846" spans="1:13">
      <c r="A846" t="s">
        <v>146</v>
      </c>
      <c r="B846" t="s">
        <v>147</v>
      </c>
      <c r="C846" t="s">
        <v>1123</v>
      </c>
      <c r="D846">
        <v>618064</v>
      </c>
      <c r="E846" t="s">
        <v>1124</v>
      </c>
      <c r="F846" t="s">
        <v>152</v>
      </c>
      <c r="G846">
        <v>1.3131600000000001</v>
      </c>
      <c r="H846" t="s">
        <v>153</v>
      </c>
      <c r="I846" t="s">
        <v>154</v>
      </c>
      <c r="J846">
        <v>9.8889999999999993</v>
      </c>
      <c r="K846" t="s">
        <v>153</v>
      </c>
      <c r="L846" t="s">
        <v>149</v>
      </c>
      <c r="M846" t="s">
        <v>149</v>
      </c>
    </row>
    <row r="847" spans="1:13">
      <c r="A847" t="s">
        <v>146</v>
      </c>
      <c r="B847" t="s">
        <v>147</v>
      </c>
      <c r="C847" t="s">
        <v>1125</v>
      </c>
      <c r="D847">
        <v>618065</v>
      </c>
      <c r="E847" s="26">
        <v>0.15443287</v>
      </c>
      <c r="F847" t="s">
        <v>152</v>
      </c>
      <c r="G847">
        <v>1.2351300000000001</v>
      </c>
      <c r="H847" t="s">
        <v>153</v>
      </c>
      <c r="I847" t="s">
        <v>154</v>
      </c>
      <c r="J847">
        <v>8.9610000000000003</v>
      </c>
      <c r="K847" t="s">
        <v>153</v>
      </c>
      <c r="L847" t="s">
        <v>149</v>
      </c>
      <c r="M847" t="s">
        <v>149</v>
      </c>
    </row>
    <row r="848" spans="1:13">
      <c r="A848" t="s">
        <v>146</v>
      </c>
      <c r="B848" t="s">
        <v>147</v>
      </c>
      <c r="C848" t="s">
        <v>1126</v>
      </c>
      <c r="D848">
        <v>618066</v>
      </c>
      <c r="E848" s="26">
        <v>0.15373842600000001</v>
      </c>
      <c r="F848" t="s">
        <v>152</v>
      </c>
      <c r="G848">
        <v>1.2340899999999999</v>
      </c>
      <c r="H848" t="s">
        <v>153</v>
      </c>
      <c r="I848" t="s">
        <v>154</v>
      </c>
      <c r="J848">
        <v>25.771000000000001</v>
      </c>
      <c r="K848" t="s">
        <v>153</v>
      </c>
      <c r="L848" t="s">
        <v>149</v>
      </c>
      <c r="M848" t="s">
        <v>149</v>
      </c>
    </row>
    <row r="849" spans="1:13">
      <c r="A849" t="s">
        <v>146</v>
      </c>
      <c r="B849" t="s">
        <v>147</v>
      </c>
      <c r="C849" t="s">
        <v>1127</v>
      </c>
      <c r="D849">
        <v>618067</v>
      </c>
      <c r="E849" s="26">
        <v>0.155821759</v>
      </c>
      <c r="F849" t="s">
        <v>152</v>
      </c>
      <c r="G849">
        <v>1.1802600000000001</v>
      </c>
      <c r="H849" t="s">
        <v>153</v>
      </c>
      <c r="I849" t="s">
        <v>154</v>
      </c>
      <c r="J849">
        <v>30.798999999999999</v>
      </c>
      <c r="K849" t="s">
        <v>153</v>
      </c>
      <c r="L849" t="s">
        <v>149</v>
      </c>
      <c r="M849" t="s">
        <v>149</v>
      </c>
    </row>
    <row r="850" spans="1:13">
      <c r="A850" t="s">
        <v>146</v>
      </c>
      <c r="B850" t="s">
        <v>147</v>
      </c>
      <c r="C850" t="s">
        <v>1128</v>
      </c>
      <c r="D850">
        <v>618068</v>
      </c>
      <c r="E850" s="26">
        <v>0.15373842600000001</v>
      </c>
      <c r="F850" t="s">
        <v>152</v>
      </c>
      <c r="G850">
        <v>1.2345999999999999</v>
      </c>
      <c r="H850" t="s">
        <v>153</v>
      </c>
      <c r="I850" t="s">
        <v>154</v>
      </c>
      <c r="J850">
        <v>10.449</v>
      </c>
      <c r="K850" t="s">
        <v>153</v>
      </c>
      <c r="L850" t="s">
        <v>149</v>
      </c>
      <c r="M850" t="s">
        <v>149</v>
      </c>
    </row>
    <row r="851" spans="1:13">
      <c r="A851" t="s">
        <v>146</v>
      </c>
      <c r="B851" t="s">
        <v>147</v>
      </c>
      <c r="C851" t="s">
        <v>1129</v>
      </c>
      <c r="D851">
        <v>618069</v>
      </c>
      <c r="E851" t="s">
        <v>1130</v>
      </c>
      <c r="F851" t="s">
        <v>152</v>
      </c>
      <c r="G851">
        <v>1.4529399999999999</v>
      </c>
      <c r="H851" t="s">
        <v>153</v>
      </c>
      <c r="I851" t="s">
        <v>154</v>
      </c>
      <c r="J851">
        <v>33.906999999999996</v>
      </c>
      <c r="K851" t="s">
        <v>153</v>
      </c>
      <c r="L851" t="s">
        <v>149</v>
      </c>
      <c r="M851" t="s">
        <v>149</v>
      </c>
    </row>
    <row r="852" spans="1:13">
      <c r="A852" t="s">
        <v>146</v>
      </c>
      <c r="B852" t="s">
        <v>147</v>
      </c>
      <c r="C852" t="s">
        <v>1131</v>
      </c>
      <c r="D852">
        <v>618070</v>
      </c>
      <c r="E852" s="26">
        <v>0.156863426</v>
      </c>
      <c r="F852" t="s">
        <v>152</v>
      </c>
      <c r="G852">
        <v>1.1428700000000001</v>
      </c>
      <c r="H852" t="s">
        <v>153</v>
      </c>
      <c r="I852" t="s">
        <v>154</v>
      </c>
      <c r="J852">
        <v>29.358000000000001</v>
      </c>
      <c r="K852" t="s">
        <v>153</v>
      </c>
      <c r="L852" t="s">
        <v>149</v>
      </c>
      <c r="M852" t="s">
        <v>149</v>
      </c>
    </row>
    <row r="853" spans="1:13">
      <c r="A853" t="s">
        <v>146</v>
      </c>
      <c r="B853" t="s">
        <v>147</v>
      </c>
      <c r="C853" t="s">
        <v>1132</v>
      </c>
      <c r="D853">
        <v>618071</v>
      </c>
      <c r="E853" s="26">
        <v>0.15998842599999999</v>
      </c>
      <c r="F853" t="s">
        <v>152</v>
      </c>
      <c r="G853">
        <v>1.22078</v>
      </c>
      <c r="H853" t="s">
        <v>153</v>
      </c>
      <c r="I853" t="s">
        <v>154</v>
      </c>
      <c r="J853">
        <v>13.643000000000001</v>
      </c>
      <c r="K853" t="s">
        <v>153</v>
      </c>
      <c r="L853" t="s">
        <v>149</v>
      </c>
      <c r="M853" t="s">
        <v>149</v>
      </c>
    </row>
    <row r="854" spans="1:13">
      <c r="A854" t="s">
        <v>146</v>
      </c>
      <c r="B854" t="s">
        <v>147</v>
      </c>
      <c r="C854" t="s">
        <v>1133</v>
      </c>
      <c r="D854">
        <v>618072</v>
      </c>
      <c r="E854" s="26">
        <v>0.158020833</v>
      </c>
      <c r="F854" t="s">
        <v>152</v>
      </c>
      <c r="G854">
        <v>1.32308</v>
      </c>
      <c r="H854" t="s">
        <v>153</v>
      </c>
      <c r="I854" t="s">
        <v>154</v>
      </c>
      <c r="J854">
        <v>6.8570000000000002</v>
      </c>
      <c r="K854" t="s">
        <v>153</v>
      </c>
      <c r="L854" t="s">
        <v>149</v>
      </c>
      <c r="M854" t="s">
        <v>149</v>
      </c>
    </row>
    <row r="855" spans="1:13">
      <c r="A855" t="s">
        <v>146</v>
      </c>
      <c r="B855" t="s">
        <v>147</v>
      </c>
      <c r="C855" t="s">
        <v>1134</v>
      </c>
      <c r="D855">
        <v>618073</v>
      </c>
      <c r="E855" s="26">
        <v>0.15651620399999999</v>
      </c>
      <c r="F855" t="s">
        <v>152</v>
      </c>
      <c r="G855">
        <v>1.4254500000000001</v>
      </c>
      <c r="H855" t="s">
        <v>153</v>
      </c>
      <c r="I855" t="s">
        <v>154</v>
      </c>
      <c r="J855">
        <v>26.646000000000001</v>
      </c>
      <c r="K855" t="s">
        <v>153</v>
      </c>
      <c r="L855" t="s">
        <v>149</v>
      </c>
      <c r="M855" t="s">
        <v>149</v>
      </c>
    </row>
    <row r="856" spans="1:13">
      <c r="A856" t="s">
        <v>146</v>
      </c>
      <c r="B856" t="s">
        <v>147</v>
      </c>
      <c r="C856" t="s">
        <v>1135</v>
      </c>
      <c r="D856">
        <v>618074</v>
      </c>
      <c r="E856" s="26">
        <v>0.15836805600000001</v>
      </c>
      <c r="F856" t="s">
        <v>152</v>
      </c>
      <c r="G856">
        <v>1.1321300000000001</v>
      </c>
      <c r="H856" t="s">
        <v>153</v>
      </c>
      <c r="I856" t="s">
        <v>154</v>
      </c>
      <c r="J856">
        <v>31.616</v>
      </c>
      <c r="K856" t="s">
        <v>153</v>
      </c>
      <c r="L856" t="s">
        <v>149</v>
      </c>
      <c r="M856" t="s">
        <v>149</v>
      </c>
    </row>
    <row r="857" spans="1:13">
      <c r="A857" t="s">
        <v>146</v>
      </c>
      <c r="B857" t="s">
        <v>147</v>
      </c>
      <c r="C857" t="s">
        <v>1136</v>
      </c>
      <c r="D857">
        <v>618075</v>
      </c>
      <c r="E857" s="26">
        <v>0.16218750000000001</v>
      </c>
      <c r="F857" t="s">
        <v>152</v>
      </c>
      <c r="G857">
        <v>1.234</v>
      </c>
      <c r="H857" t="s">
        <v>153</v>
      </c>
      <c r="I857" t="s">
        <v>154</v>
      </c>
      <c r="J857">
        <v>11.82</v>
      </c>
      <c r="K857" t="s">
        <v>153</v>
      </c>
      <c r="L857" t="s">
        <v>149</v>
      </c>
      <c r="M857" t="s">
        <v>149</v>
      </c>
    </row>
    <row r="858" spans="1:13">
      <c r="A858" t="s">
        <v>146</v>
      </c>
      <c r="B858" t="s">
        <v>147</v>
      </c>
      <c r="C858" t="s">
        <v>1137</v>
      </c>
      <c r="D858">
        <v>618076</v>
      </c>
      <c r="E858" s="26">
        <v>0.15998842599999999</v>
      </c>
      <c r="F858" t="s">
        <v>152</v>
      </c>
      <c r="G858">
        <v>1.3546</v>
      </c>
      <c r="H858" t="s">
        <v>153</v>
      </c>
      <c r="I858" t="s">
        <v>154</v>
      </c>
      <c r="J858">
        <v>12.747999999999999</v>
      </c>
      <c r="K858" t="s">
        <v>153</v>
      </c>
      <c r="L858" t="s">
        <v>149</v>
      </c>
      <c r="M858" t="s">
        <v>149</v>
      </c>
    </row>
    <row r="859" spans="1:13">
      <c r="A859" t="s">
        <v>146</v>
      </c>
      <c r="B859" t="s">
        <v>147</v>
      </c>
      <c r="C859" t="s">
        <v>1138</v>
      </c>
      <c r="D859">
        <v>618077</v>
      </c>
      <c r="E859" s="26">
        <v>0.15964120400000001</v>
      </c>
      <c r="F859" t="s">
        <v>152</v>
      </c>
      <c r="G859">
        <v>1.43977</v>
      </c>
      <c r="H859" t="s">
        <v>153</v>
      </c>
      <c r="I859" t="s">
        <v>154</v>
      </c>
      <c r="J859">
        <v>28.529</v>
      </c>
      <c r="K859" t="s">
        <v>153</v>
      </c>
      <c r="L859" t="s">
        <v>149</v>
      </c>
      <c r="M859" t="s">
        <v>149</v>
      </c>
    </row>
    <row r="860" spans="1:13">
      <c r="A860" t="s">
        <v>146</v>
      </c>
      <c r="B860" t="s">
        <v>147</v>
      </c>
      <c r="C860" t="s">
        <v>1139</v>
      </c>
      <c r="D860">
        <v>618078</v>
      </c>
      <c r="E860" s="26">
        <v>0.162881944</v>
      </c>
      <c r="F860" t="s">
        <v>152</v>
      </c>
      <c r="G860">
        <v>1.1505799999999999</v>
      </c>
      <c r="H860" t="s">
        <v>153</v>
      </c>
      <c r="I860" t="s">
        <v>154</v>
      </c>
      <c r="J860">
        <v>30.763999999999999</v>
      </c>
      <c r="K860" t="s">
        <v>153</v>
      </c>
      <c r="L860" t="s">
        <v>149</v>
      </c>
      <c r="M860" t="s">
        <v>149</v>
      </c>
    </row>
    <row r="861" spans="1:13">
      <c r="A861" t="s">
        <v>146</v>
      </c>
      <c r="B861" t="s">
        <v>147</v>
      </c>
      <c r="C861" t="s">
        <v>1140</v>
      </c>
      <c r="D861">
        <v>618079</v>
      </c>
      <c r="E861" s="26">
        <v>0.16056713</v>
      </c>
      <c r="F861" t="s">
        <v>152</v>
      </c>
      <c r="G861">
        <v>1.24082</v>
      </c>
      <c r="H861" t="s">
        <v>153</v>
      </c>
      <c r="I861" t="s">
        <v>154</v>
      </c>
      <c r="J861">
        <v>10.948</v>
      </c>
      <c r="K861" t="s">
        <v>153</v>
      </c>
      <c r="L861" t="s">
        <v>149</v>
      </c>
      <c r="M861" t="s">
        <v>149</v>
      </c>
    </row>
    <row r="862" spans="1:13">
      <c r="A862" t="s">
        <v>146</v>
      </c>
      <c r="B862" t="s">
        <v>147</v>
      </c>
      <c r="C862" t="s">
        <v>1141</v>
      </c>
      <c r="D862">
        <v>618080</v>
      </c>
      <c r="E862" s="26">
        <v>0.16484953699999999</v>
      </c>
      <c r="F862" t="s">
        <v>152</v>
      </c>
      <c r="G862">
        <v>1.3183100000000001</v>
      </c>
      <c r="H862" t="s">
        <v>153</v>
      </c>
      <c r="I862" t="s">
        <v>154</v>
      </c>
      <c r="J862">
        <v>9.5670000000000002</v>
      </c>
      <c r="K862" t="s">
        <v>153</v>
      </c>
      <c r="L862" t="s">
        <v>149</v>
      </c>
      <c r="M862" t="s">
        <v>149</v>
      </c>
    </row>
    <row r="863" spans="1:13">
      <c r="A863" t="s">
        <v>146</v>
      </c>
      <c r="B863" t="s">
        <v>147</v>
      </c>
      <c r="C863" t="s">
        <v>1142</v>
      </c>
      <c r="D863">
        <v>618081</v>
      </c>
      <c r="E863" s="26">
        <v>0.163923611</v>
      </c>
      <c r="F863" t="s">
        <v>152</v>
      </c>
      <c r="G863">
        <v>1.25841</v>
      </c>
      <c r="H863" t="s">
        <v>153</v>
      </c>
      <c r="I863" t="s">
        <v>154</v>
      </c>
      <c r="J863">
        <v>29.396999999999998</v>
      </c>
      <c r="K863" t="s">
        <v>153</v>
      </c>
      <c r="L863" t="s">
        <v>149</v>
      </c>
      <c r="M863" t="s">
        <v>149</v>
      </c>
    </row>
    <row r="864" spans="1:13">
      <c r="A864" t="s">
        <v>146</v>
      </c>
      <c r="B864" t="s">
        <v>147</v>
      </c>
      <c r="C864" t="s">
        <v>1143</v>
      </c>
      <c r="D864">
        <v>618082</v>
      </c>
      <c r="E864" t="s">
        <v>1144</v>
      </c>
      <c r="F864" t="s">
        <v>152</v>
      </c>
      <c r="G864">
        <v>1.55629</v>
      </c>
      <c r="H864" t="s">
        <v>153</v>
      </c>
      <c r="I864" t="s">
        <v>154</v>
      </c>
      <c r="J864">
        <v>28.227</v>
      </c>
      <c r="K864" t="s">
        <v>153</v>
      </c>
      <c r="L864" t="s">
        <v>149</v>
      </c>
      <c r="M864" t="s">
        <v>149</v>
      </c>
    </row>
    <row r="865" spans="1:13">
      <c r="A865" t="s">
        <v>146</v>
      </c>
      <c r="B865" t="s">
        <v>147</v>
      </c>
      <c r="C865" t="s">
        <v>1145</v>
      </c>
      <c r="D865">
        <v>618083</v>
      </c>
      <c r="E865" s="26">
        <v>0.16473379599999999</v>
      </c>
      <c r="F865" t="s">
        <v>152</v>
      </c>
      <c r="G865">
        <v>1.32698</v>
      </c>
      <c r="H865" t="s">
        <v>153</v>
      </c>
      <c r="I865" t="s">
        <v>154</v>
      </c>
      <c r="J865">
        <v>4.4630000000000001</v>
      </c>
      <c r="K865" t="s">
        <v>153</v>
      </c>
      <c r="L865" t="s">
        <v>149</v>
      </c>
      <c r="M865" t="s">
        <v>149</v>
      </c>
    </row>
    <row r="866" spans="1:13">
      <c r="A866" t="s">
        <v>146</v>
      </c>
      <c r="B866" t="s">
        <v>147</v>
      </c>
      <c r="C866" t="s">
        <v>1146</v>
      </c>
      <c r="D866">
        <v>618084</v>
      </c>
      <c r="E866" t="s">
        <v>1147</v>
      </c>
      <c r="F866" t="s">
        <v>152</v>
      </c>
      <c r="G866">
        <v>1.06067</v>
      </c>
      <c r="H866" t="s">
        <v>153</v>
      </c>
      <c r="I866" t="s">
        <v>154</v>
      </c>
      <c r="J866">
        <v>12.042999999999999</v>
      </c>
      <c r="K866" t="s">
        <v>153</v>
      </c>
      <c r="L866" t="s">
        <v>149</v>
      </c>
      <c r="M866" t="s">
        <v>149</v>
      </c>
    </row>
    <row r="867" spans="1:13">
      <c r="A867" t="s">
        <v>146</v>
      </c>
      <c r="B867" t="s">
        <v>147</v>
      </c>
      <c r="C867" t="s">
        <v>1148</v>
      </c>
      <c r="D867">
        <v>618085</v>
      </c>
      <c r="E867" s="26">
        <v>0.167511574</v>
      </c>
      <c r="F867" t="s">
        <v>152</v>
      </c>
      <c r="G867">
        <v>0.60692000000000002</v>
      </c>
      <c r="H867" t="s">
        <v>153</v>
      </c>
      <c r="I867" t="s">
        <v>154</v>
      </c>
      <c r="J867">
        <v>31.91</v>
      </c>
      <c r="K867" t="s">
        <v>153</v>
      </c>
      <c r="L867" t="s">
        <v>149</v>
      </c>
      <c r="M867" t="s">
        <v>149</v>
      </c>
    </row>
    <row r="868" spans="1:13">
      <c r="A868" t="s">
        <v>146</v>
      </c>
      <c r="B868" t="s">
        <v>147</v>
      </c>
      <c r="C868" t="s">
        <v>1149</v>
      </c>
      <c r="D868">
        <v>618086</v>
      </c>
      <c r="E868" s="26">
        <v>0.16600694399999999</v>
      </c>
      <c r="F868" t="s">
        <v>152</v>
      </c>
      <c r="G868">
        <v>1.8653999999999999</v>
      </c>
      <c r="H868" t="s">
        <v>153</v>
      </c>
      <c r="I868" t="s">
        <v>154</v>
      </c>
      <c r="J868">
        <v>23.718</v>
      </c>
      <c r="K868" t="s">
        <v>153</v>
      </c>
      <c r="L868" t="s">
        <v>149</v>
      </c>
      <c r="M868" t="s">
        <v>149</v>
      </c>
    </row>
    <row r="869" spans="1:13">
      <c r="A869" t="s">
        <v>146</v>
      </c>
      <c r="B869" t="s">
        <v>147</v>
      </c>
      <c r="C869" t="s">
        <v>1150</v>
      </c>
      <c r="D869">
        <v>618087</v>
      </c>
      <c r="E869" s="26">
        <v>0.17063657400000001</v>
      </c>
      <c r="F869" t="s">
        <v>152</v>
      </c>
      <c r="G869">
        <v>1.3698900000000001</v>
      </c>
      <c r="H869" t="s">
        <v>153</v>
      </c>
      <c r="I869" t="s">
        <v>154</v>
      </c>
      <c r="J869">
        <v>4.2080000000000002</v>
      </c>
      <c r="K869" t="s">
        <v>153</v>
      </c>
      <c r="L869" t="s">
        <v>149</v>
      </c>
      <c r="M869" t="s">
        <v>149</v>
      </c>
    </row>
    <row r="870" spans="1:13">
      <c r="A870" t="s">
        <v>146</v>
      </c>
      <c r="B870" t="s">
        <v>147</v>
      </c>
      <c r="C870" t="s">
        <v>1151</v>
      </c>
      <c r="D870">
        <v>618088</v>
      </c>
      <c r="E870" s="26">
        <v>0.16924768500000001</v>
      </c>
      <c r="F870" t="s">
        <v>152</v>
      </c>
      <c r="G870">
        <v>0.87375999999999998</v>
      </c>
      <c r="H870" t="s">
        <v>153</v>
      </c>
      <c r="I870" t="s">
        <v>154</v>
      </c>
      <c r="J870">
        <v>16.5</v>
      </c>
      <c r="K870" t="s">
        <v>153</v>
      </c>
      <c r="L870" t="s">
        <v>149</v>
      </c>
      <c r="M870" t="s">
        <v>149</v>
      </c>
    </row>
    <row r="871" spans="1:13">
      <c r="A871" t="s">
        <v>146</v>
      </c>
      <c r="B871" t="s">
        <v>147</v>
      </c>
      <c r="C871" t="s">
        <v>1152</v>
      </c>
      <c r="D871">
        <v>618089</v>
      </c>
      <c r="E871" s="26">
        <v>0.167511574</v>
      </c>
      <c r="F871" t="s">
        <v>152</v>
      </c>
      <c r="G871">
        <v>0.26336999999999999</v>
      </c>
      <c r="H871" t="s">
        <v>153</v>
      </c>
      <c r="I871" t="s">
        <v>154</v>
      </c>
      <c r="J871">
        <v>40.601999999999997</v>
      </c>
      <c r="K871" t="s">
        <v>153</v>
      </c>
      <c r="L871" t="s">
        <v>149</v>
      </c>
      <c r="M871" t="s">
        <v>149</v>
      </c>
    </row>
    <row r="872" spans="1:13">
      <c r="A872" t="s">
        <v>146</v>
      </c>
      <c r="B872" t="s">
        <v>147</v>
      </c>
      <c r="C872" t="s">
        <v>1153</v>
      </c>
      <c r="D872">
        <v>618090</v>
      </c>
      <c r="E872" s="26">
        <v>0.16820601900000001</v>
      </c>
      <c r="F872" t="s">
        <v>152</v>
      </c>
      <c r="G872">
        <v>1.7176400000000001</v>
      </c>
      <c r="H872" t="s">
        <v>153</v>
      </c>
      <c r="I872" t="s">
        <v>154</v>
      </c>
      <c r="J872">
        <v>19.015999999999998</v>
      </c>
      <c r="K872" t="s">
        <v>153</v>
      </c>
      <c r="L872" t="s">
        <v>149</v>
      </c>
      <c r="M872" t="s">
        <v>149</v>
      </c>
    </row>
    <row r="873" spans="1:13">
      <c r="A873" t="s">
        <v>146</v>
      </c>
      <c r="B873" t="s">
        <v>147</v>
      </c>
      <c r="C873" t="s">
        <v>1154</v>
      </c>
      <c r="D873">
        <v>618091</v>
      </c>
      <c r="E873" s="26">
        <v>0.17040509300000001</v>
      </c>
      <c r="F873" t="s">
        <v>152</v>
      </c>
      <c r="G873">
        <v>1.72366</v>
      </c>
      <c r="H873" t="s">
        <v>153</v>
      </c>
      <c r="I873" t="s">
        <v>154</v>
      </c>
      <c r="J873">
        <v>19.010000000000002</v>
      </c>
      <c r="K873" t="s">
        <v>153</v>
      </c>
      <c r="L873" t="s">
        <v>149</v>
      </c>
      <c r="M873" t="s">
        <v>149</v>
      </c>
    </row>
    <row r="874" spans="1:13">
      <c r="A874" t="s">
        <v>146</v>
      </c>
      <c r="B874" t="s">
        <v>147</v>
      </c>
      <c r="C874" t="s">
        <v>1155</v>
      </c>
      <c r="D874">
        <v>618092</v>
      </c>
      <c r="E874" s="26">
        <v>0.171446759</v>
      </c>
      <c r="F874" t="s">
        <v>152</v>
      </c>
      <c r="G874">
        <v>0.94081000000000004</v>
      </c>
      <c r="H874" t="s">
        <v>153</v>
      </c>
      <c r="I874" t="s">
        <v>154</v>
      </c>
      <c r="J874">
        <v>22.805</v>
      </c>
      <c r="K874" t="s">
        <v>153</v>
      </c>
      <c r="L874" t="s">
        <v>149</v>
      </c>
      <c r="M874" t="s">
        <v>149</v>
      </c>
    </row>
    <row r="875" spans="1:13">
      <c r="A875" t="s">
        <v>146</v>
      </c>
      <c r="B875" t="s">
        <v>147</v>
      </c>
      <c r="C875" t="s">
        <v>1156</v>
      </c>
      <c r="D875">
        <v>618093</v>
      </c>
      <c r="E875" s="26">
        <v>0.171331019</v>
      </c>
      <c r="F875" t="s">
        <v>152</v>
      </c>
      <c r="G875">
        <v>1.6279699999999999</v>
      </c>
      <c r="H875" t="s">
        <v>153</v>
      </c>
      <c r="I875" t="s">
        <v>154</v>
      </c>
      <c r="J875">
        <v>17.998000000000001</v>
      </c>
      <c r="K875" t="s">
        <v>153</v>
      </c>
      <c r="L875" t="s">
        <v>149</v>
      </c>
      <c r="M875" t="s">
        <v>149</v>
      </c>
    </row>
    <row r="876" spans="1:13">
      <c r="A876" t="s">
        <v>146</v>
      </c>
      <c r="B876" t="s">
        <v>147</v>
      </c>
      <c r="C876" t="s">
        <v>1157</v>
      </c>
      <c r="D876">
        <v>618094</v>
      </c>
      <c r="E876" s="26">
        <v>0.17410879600000001</v>
      </c>
      <c r="F876" t="s">
        <v>152</v>
      </c>
      <c r="G876">
        <v>1.2276</v>
      </c>
      <c r="H876" t="s">
        <v>153</v>
      </c>
      <c r="I876" t="s">
        <v>154</v>
      </c>
      <c r="J876">
        <v>33.073999999999998</v>
      </c>
      <c r="K876" t="s">
        <v>153</v>
      </c>
      <c r="L876" t="s">
        <v>149</v>
      </c>
      <c r="M876" t="s">
        <v>149</v>
      </c>
    </row>
    <row r="877" spans="1:13">
      <c r="A877" t="s">
        <v>146</v>
      </c>
      <c r="B877" t="s">
        <v>147</v>
      </c>
      <c r="C877" t="s">
        <v>1158</v>
      </c>
      <c r="D877">
        <v>618095</v>
      </c>
      <c r="E877" s="26">
        <v>0.17306713000000001</v>
      </c>
      <c r="F877" t="s">
        <v>152</v>
      </c>
      <c r="G877">
        <v>1.4555199999999999</v>
      </c>
      <c r="H877" t="s">
        <v>153</v>
      </c>
      <c r="I877" t="s">
        <v>154</v>
      </c>
      <c r="J877">
        <v>24.97</v>
      </c>
      <c r="K877" t="s">
        <v>153</v>
      </c>
      <c r="L877" t="s">
        <v>149</v>
      </c>
      <c r="M877" t="s">
        <v>149</v>
      </c>
    </row>
    <row r="878" spans="1:13">
      <c r="A878" t="s">
        <v>146</v>
      </c>
      <c r="B878" t="s">
        <v>147</v>
      </c>
      <c r="C878" t="s">
        <v>1159</v>
      </c>
      <c r="D878">
        <v>618096</v>
      </c>
      <c r="E878" s="26">
        <v>0.17434027799999999</v>
      </c>
      <c r="F878" t="s">
        <v>152</v>
      </c>
      <c r="G878">
        <v>1.29129</v>
      </c>
      <c r="H878" t="s">
        <v>153</v>
      </c>
      <c r="I878" t="s">
        <v>154</v>
      </c>
      <c r="J878">
        <v>34.762999999999998</v>
      </c>
      <c r="K878" t="s">
        <v>153</v>
      </c>
      <c r="L878" t="s">
        <v>149</v>
      </c>
      <c r="M878" t="s">
        <v>149</v>
      </c>
    </row>
    <row r="879" spans="1:13">
      <c r="A879" t="s">
        <v>146</v>
      </c>
      <c r="B879" t="s">
        <v>147</v>
      </c>
      <c r="C879" t="s">
        <v>1160</v>
      </c>
      <c r="D879">
        <v>618097</v>
      </c>
      <c r="E879" s="26">
        <v>0.179664352</v>
      </c>
      <c r="F879" t="s">
        <v>152</v>
      </c>
      <c r="G879">
        <v>1.4460900000000001</v>
      </c>
      <c r="H879" t="s">
        <v>153</v>
      </c>
      <c r="I879" t="s">
        <v>154</v>
      </c>
      <c r="J879">
        <v>26.047000000000001</v>
      </c>
      <c r="K879" t="s">
        <v>153</v>
      </c>
      <c r="L879" t="s">
        <v>149</v>
      </c>
      <c r="M879" t="s">
        <v>149</v>
      </c>
    </row>
    <row r="880" spans="1:13">
      <c r="A880" t="s">
        <v>146</v>
      </c>
      <c r="B880" t="s">
        <v>147</v>
      </c>
      <c r="C880" t="s">
        <v>1161</v>
      </c>
      <c r="D880">
        <v>618098</v>
      </c>
      <c r="E880" t="s">
        <v>1162</v>
      </c>
      <c r="F880" t="s">
        <v>152</v>
      </c>
      <c r="G880">
        <v>1.2782500000000001</v>
      </c>
      <c r="H880" t="s">
        <v>153</v>
      </c>
      <c r="I880" t="s">
        <v>154</v>
      </c>
      <c r="J880">
        <v>28.878</v>
      </c>
      <c r="K880" t="s">
        <v>153</v>
      </c>
      <c r="L880" t="s">
        <v>149</v>
      </c>
      <c r="M880" t="s">
        <v>149</v>
      </c>
    </row>
    <row r="881" spans="1:13">
      <c r="A881" t="s">
        <v>146</v>
      </c>
      <c r="B881" t="s">
        <v>147</v>
      </c>
      <c r="C881" t="s">
        <v>1163</v>
      </c>
      <c r="D881">
        <v>618099</v>
      </c>
      <c r="E881" s="26">
        <v>0.18035879599999999</v>
      </c>
      <c r="F881" t="s">
        <v>152</v>
      </c>
      <c r="G881">
        <v>1.4782999999999999</v>
      </c>
      <c r="H881" t="s">
        <v>153</v>
      </c>
      <c r="I881" t="s">
        <v>154</v>
      </c>
      <c r="J881">
        <v>27.079000000000001</v>
      </c>
      <c r="K881" t="s">
        <v>153</v>
      </c>
      <c r="L881" t="s">
        <v>149</v>
      </c>
      <c r="M881" t="s">
        <v>149</v>
      </c>
    </row>
    <row r="882" spans="1:13">
      <c r="A882" t="s">
        <v>146</v>
      </c>
      <c r="B882" t="s">
        <v>147</v>
      </c>
      <c r="C882" t="s">
        <v>1164</v>
      </c>
      <c r="D882">
        <v>618100</v>
      </c>
      <c r="E882" s="26">
        <v>0.1809375</v>
      </c>
      <c r="F882" t="s">
        <v>152</v>
      </c>
      <c r="G882">
        <v>1.3117300000000001</v>
      </c>
      <c r="H882" t="s">
        <v>153</v>
      </c>
      <c r="I882" t="s">
        <v>154</v>
      </c>
      <c r="J882">
        <v>28.795999999999999</v>
      </c>
      <c r="K882" t="s">
        <v>153</v>
      </c>
      <c r="L882" t="s">
        <v>149</v>
      </c>
      <c r="M882" t="s">
        <v>149</v>
      </c>
    </row>
    <row r="883" spans="1:13">
      <c r="A883" t="s">
        <v>146</v>
      </c>
      <c r="B883" t="s">
        <v>147</v>
      </c>
      <c r="C883" t="s">
        <v>1165</v>
      </c>
      <c r="D883">
        <v>618101</v>
      </c>
      <c r="E883" s="26">
        <v>0.18371527800000001</v>
      </c>
      <c r="F883" t="s">
        <v>152</v>
      </c>
      <c r="G883">
        <v>1.3035000000000001</v>
      </c>
      <c r="H883" t="s">
        <v>153</v>
      </c>
      <c r="I883" t="s">
        <v>154</v>
      </c>
      <c r="J883">
        <v>26.550999999999998</v>
      </c>
      <c r="K883" t="s">
        <v>153</v>
      </c>
      <c r="L883" t="s">
        <v>149</v>
      </c>
      <c r="M883" t="s">
        <v>149</v>
      </c>
    </row>
    <row r="884" spans="1:13">
      <c r="A884" t="s">
        <v>146</v>
      </c>
      <c r="B884" t="s">
        <v>147</v>
      </c>
      <c r="C884" t="s">
        <v>1166</v>
      </c>
      <c r="D884">
        <v>618102</v>
      </c>
      <c r="E884" t="s">
        <v>1167</v>
      </c>
      <c r="F884" t="s">
        <v>152</v>
      </c>
      <c r="G884">
        <v>1.3438300000000001</v>
      </c>
      <c r="H884" t="s">
        <v>153</v>
      </c>
      <c r="I884" t="s">
        <v>154</v>
      </c>
      <c r="J884">
        <v>10.590999999999999</v>
      </c>
      <c r="K884" t="s">
        <v>153</v>
      </c>
      <c r="L884" t="s">
        <v>149</v>
      </c>
      <c r="M884" t="s">
        <v>149</v>
      </c>
    </row>
    <row r="885" spans="1:13">
      <c r="A885" t="s">
        <v>146</v>
      </c>
      <c r="B885" t="s">
        <v>147</v>
      </c>
      <c r="C885" t="s">
        <v>1168</v>
      </c>
      <c r="D885">
        <v>618103</v>
      </c>
      <c r="E885" t="s">
        <v>1169</v>
      </c>
      <c r="F885" t="s">
        <v>152</v>
      </c>
      <c r="G885">
        <v>1.5926400000000001</v>
      </c>
      <c r="H885" t="s">
        <v>153</v>
      </c>
      <c r="I885" t="s">
        <v>154</v>
      </c>
      <c r="J885">
        <v>28.364000000000001</v>
      </c>
      <c r="K885" t="s">
        <v>153</v>
      </c>
      <c r="L885" t="s">
        <v>149</v>
      </c>
      <c r="M885" t="s">
        <v>149</v>
      </c>
    </row>
    <row r="886" spans="1:13">
      <c r="A886" t="s">
        <v>146</v>
      </c>
      <c r="B886" t="s">
        <v>147</v>
      </c>
      <c r="C886" t="s">
        <v>1170</v>
      </c>
      <c r="D886">
        <v>618104</v>
      </c>
      <c r="E886" s="26">
        <v>0.18637731499999999</v>
      </c>
      <c r="F886" t="s">
        <v>152</v>
      </c>
      <c r="G886">
        <v>0.68586000000000003</v>
      </c>
      <c r="H886" t="s">
        <v>153</v>
      </c>
      <c r="I886" t="s">
        <v>154</v>
      </c>
      <c r="J886">
        <v>26.856999999999999</v>
      </c>
      <c r="K886" t="s">
        <v>153</v>
      </c>
      <c r="L886" t="s">
        <v>149</v>
      </c>
      <c r="M886" t="s">
        <v>149</v>
      </c>
    </row>
    <row r="887" spans="1:13">
      <c r="A887" t="s">
        <v>146</v>
      </c>
      <c r="B887" t="s">
        <v>147</v>
      </c>
      <c r="C887" t="s">
        <v>1171</v>
      </c>
      <c r="D887">
        <v>618105</v>
      </c>
      <c r="E887" s="26">
        <v>0.184525463</v>
      </c>
      <c r="F887" t="s">
        <v>152</v>
      </c>
      <c r="G887">
        <v>1.0837300000000001</v>
      </c>
      <c r="H887" t="s">
        <v>153</v>
      </c>
      <c r="I887" t="s">
        <v>154</v>
      </c>
      <c r="J887">
        <v>7.2519999999999998</v>
      </c>
      <c r="K887" t="s">
        <v>153</v>
      </c>
      <c r="L887" t="s">
        <v>149</v>
      </c>
      <c r="M887" t="s">
        <v>149</v>
      </c>
    </row>
    <row r="888" spans="1:13">
      <c r="A888" t="s">
        <v>146</v>
      </c>
      <c r="B888" t="s">
        <v>147</v>
      </c>
      <c r="C888" t="s">
        <v>1172</v>
      </c>
      <c r="D888">
        <v>618106</v>
      </c>
      <c r="E888" s="26">
        <v>0.18556713</v>
      </c>
      <c r="F888" t="s">
        <v>152</v>
      </c>
      <c r="G888">
        <v>1.91275</v>
      </c>
      <c r="H888" t="s">
        <v>153</v>
      </c>
      <c r="I888" t="s">
        <v>154</v>
      </c>
      <c r="J888">
        <v>18.459</v>
      </c>
      <c r="K888" t="s">
        <v>153</v>
      </c>
      <c r="L888" t="s">
        <v>149</v>
      </c>
      <c r="M888" t="s">
        <v>149</v>
      </c>
    </row>
    <row r="889" spans="1:13">
      <c r="A889" t="s">
        <v>146</v>
      </c>
      <c r="B889" t="s">
        <v>147</v>
      </c>
      <c r="C889" t="s">
        <v>1173</v>
      </c>
      <c r="D889">
        <v>618107</v>
      </c>
      <c r="E889" t="s">
        <v>1174</v>
      </c>
      <c r="F889" t="s">
        <v>152</v>
      </c>
      <c r="G889">
        <v>0.40267999999999998</v>
      </c>
      <c r="H889" t="s">
        <v>153</v>
      </c>
      <c r="I889" t="s">
        <v>154</v>
      </c>
      <c r="J889">
        <v>33.616999999999997</v>
      </c>
      <c r="K889" t="s">
        <v>153</v>
      </c>
      <c r="L889" t="s">
        <v>149</v>
      </c>
      <c r="M889" t="s">
        <v>149</v>
      </c>
    </row>
    <row r="890" spans="1:13">
      <c r="A890" t="s">
        <v>146</v>
      </c>
      <c r="B890" t="s">
        <v>147</v>
      </c>
      <c r="C890" t="s">
        <v>1175</v>
      </c>
      <c r="D890">
        <v>618108</v>
      </c>
      <c r="E890" t="s">
        <v>1176</v>
      </c>
      <c r="F890" t="s">
        <v>152</v>
      </c>
      <c r="G890">
        <v>1.3699699999999999</v>
      </c>
      <c r="H890" t="s">
        <v>153</v>
      </c>
      <c r="I890" t="s">
        <v>154</v>
      </c>
      <c r="J890">
        <v>3.452</v>
      </c>
      <c r="K890" t="s">
        <v>153</v>
      </c>
      <c r="L890" t="s">
        <v>149</v>
      </c>
      <c r="M890" t="s">
        <v>149</v>
      </c>
    </row>
    <row r="891" spans="1:13">
      <c r="A891" t="s">
        <v>146</v>
      </c>
      <c r="B891" t="s">
        <v>147</v>
      </c>
      <c r="C891" t="s">
        <v>1177</v>
      </c>
      <c r="D891">
        <v>618109</v>
      </c>
      <c r="E891" s="26">
        <v>0.18718750000000001</v>
      </c>
      <c r="F891" t="s">
        <v>152</v>
      </c>
      <c r="G891">
        <v>1.9217599999999999</v>
      </c>
      <c r="H891" t="s">
        <v>153</v>
      </c>
      <c r="I891" t="s">
        <v>154</v>
      </c>
      <c r="J891">
        <v>21.952000000000002</v>
      </c>
      <c r="K891" t="s">
        <v>153</v>
      </c>
      <c r="L891" t="s">
        <v>149</v>
      </c>
      <c r="M891" t="s">
        <v>149</v>
      </c>
    </row>
    <row r="892" spans="1:13">
      <c r="A892" t="s">
        <v>146</v>
      </c>
      <c r="B892" t="s">
        <v>147</v>
      </c>
      <c r="C892" t="s">
        <v>1178</v>
      </c>
      <c r="D892">
        <v>618110</v>
      </c>
      <c r="E892" s="26">
        <v>0.18869213000000001</v>
      </c>
      <c r="F892" t="s">
        <v>152</v>
      </c>
      <c r="G892">
        <v>1.40324</v>
      </c>
      <c r="H892" t="s">
        <v>153</v>
      </c>
      <c r="I892" t="s">
        <v>154</v>
      </c>
      <c r="J892">
        <v>4.8949999999999996</v>
      </c>
      <c r="K892" t="s">
        <v>153</v>
      </c>
      <c r="L892" t="s">
        <v>149</v>
      </c>
      <c r="M892" t="s">
        <v>149</v>
      </c>
    </row>
    <row r="893" spans="1:13">
      <c r="A893" t="s">
        <v>146</v>
      </c>
      <c r="B893" t="s">
        <v>147</v>
      </c>
      <c r="C893" t="s">
        <v>1179</v>
      </c>
      <c r="D893">
        <v>618111</v>
      </c>
      <c r="E893" s="26">
        <v>0.19135416699999999</v>
      </c>
      <c r="F893" t="s">
        <v>152</v>
      </c>
      <c r="G893">
        <v>1.4048799999999999</v>
      </c>
      <c r="H893" t="s">
        <v>153</v>
      </c>
      <c r="I893" t="s">
        <v>154</v>
      </c>
      <c r="J893">
        <v>4.9989999999999997</v>
      </c>
      <c r="K893" t="s">
        <v>153</v>
      </c>
      <c r="L893" t="s">
        <v>149</v>
      </c>
      <c r="M893" t="s">
        <v>149</v>
      </c>
    </row>
    <row r="894" spans="1:13">
      <c r="A894" t="s">
        <v>146</v>
      </c>
      <c r="B894" t="s">
        <v>147</v>
      </c>
      <c r="C894" t="s">
        <v>1180</v>
      </c>
      <c r="D894">
        <v>619001</v>
      </c>
      <c r="E894" s="26">
        <v>0.118900463</v>
      </c>
      <c r="F894" t="s">
        <v>152</v>
      </c>
      <c r="G894">
        <v>1.5497700000000001</v>
      </c>
      <c r="H894" t="s">
        <v>153</v>
      </c>
      <c r="I894" t="s">
        <v>154</v>
      </c>
      <c r="J894">
        <v>26.986000000000001</v>
      </c>
      <c r="K894" t="s">
        <v>153</v>
      </c>
      <c r="L894" t="s">
        <v>149</v>
      </c>
      <c r="M894" t="s">
        <v>149</v>
      </c>
    </row>
    <row r="895" spans="1:13">
      <c r="A895" t="s">
        <v>146</v>
      </c>
      <c r="B895" t="s">
        <v>147</v>
      </c>
      <c r="C895" t="s">
        <v>1181</v>
      </c>
      <c r="D895">
        <v>619002</v>
      </c>
      <c r="E895" t="s">
        <v>1182</v>
      </c>
      <c r="F895" t="s">
        <v>152</v>
      </c>
      <c r="G895">
        <v>1.37554</v>
      </c>
      <c r="H895" t="s">
        <v>153</v>
      </c>
      <c r="I895" t="s">
        <v>154</v>
      </c>
      <c r="J895">
        <v>9.0730000000000004</v>
      </c>
      <c r="K895" t="s">
        <v>153</v>
      </c>
      <c r="L895" t="s">
        <v>149</v>
      </c>
      <c r="M895" t="s">
        <v>149</v>
      </c>
    </row>
    <row r="896" spans="1:13">
      <c r="A896" t="s">
        <v>146</v>
      </c>
      <c r="B896" t="s">
        <v>147</v>
      </c>
      <c r="C896" t="s">
        <v>1183</v>
      </c>
      <c r="D896">
        <v>619003</v>
      </c>
      <c r="E896" s="26">
        <v>0.1215625</v>
      </c>
      <c r="F896" t="s">
        <v>152</v>
      </c>
      <c r="G896">
        <v>1.1464799999999999</v>
      </c>
      <c r="H896" t="s">
        <v>153</v>
      </c>
      <c r="I896" t="s">
        <v>154</v>
      </c>
      <c r="J896">
        <v>13.138999999999999</v>
      </c>
      <c r="K896" t="s">
        <v>153</v>
      </c>
      <c r="L896" t="s">
        <v>149</v>
      </c>
      <c r="M896" t="s">
        <v>149</v>
      </c>
    </row>
    <row r="897" spans="1:13">
      <c r="A897" t="s">
        <v>146</v>
      </c>
      <c r="B897" t="s">
        <v>147</v>
      </c>
      <c r="C897" t="s">
        <v>1184</v>
      </c>
      <c r="D897">
        <v>619004</v>
      </c>
      <c r="E897" s="26">
        <v>0.11982638900000001</v>
      </c>
      <c r="F897" t="s">
        <v>152</v>
      </c>
      <c r="G897">
        <v>0.94552000000000003</v>
      </c>
      <c r="H897" t="s">
        <v>153</v>
      </c>
      <c r="I897" t="s">
        <v>154</v>
      </c>
      <c r="J897">
        <v>32.994999999999997</v>
      </c>
      <c r="K897" t="s">
        <v>153</v>
      </c>
      <c r="L897" t="s">
        <v>149</v>
      </c>
      <c r="M897" t="s">
        <v>149</v>
      </c>
    </row>
    <row r="898" spans="1:13">
      <c r="A898" t="s">
        <v>146</v>
      </c>
      <c r="B898" t="s">
        <v>147</v>
      </c>
      <c r="C898" t="s">
        <v>1185</v>
      </c>
      <c r="D898">
        <v>619005</v>
      </c>
      <c r="E898" s="26">
        <v>0.12353009299999999</v>
      </c>
      <c r="F898" t="s">
        <v>152</v>
      </c>
      <c r="G898">
        <v>1.5874999999999999</v>
      </c>
      <c r="H898" t="s">
        <v>153</v>
      </c>
      <c r="I898" t="s">
        <v>154</v>
      </c>
      <c r="J898">
        <v>30.169</v>
      </c>
      <c r="K898" t="s">
        <v>153</v>
      </c>
      <c r="L898" t="s">
        <v>149</v>
      </c>
      <c r="M898" t="s">
        <v>149</v>
      </c>
    </row>
    <row r="899" spans="1:13">
      <c r="A899" t="s">
        <v>146</v>
      </c>
      <c r="B899" t="s">
        <v>147</v>
      </c>
      <c r="C899" t="s">
        <v>1186</v>
      </c>
      <c r="D899">
        <v>619006</v>
      </c>
      <c r="E899" s="26">
        <v>0.121793981</v>
      </c>
      <c r="F899" t="s">
        <v>152</v>
      </c>
      <c r="G899">
        <v>1.38713</v>
      </c>
      <c r="H899" t="s">
        <v>153</v>
      </c>
      <c r="I899" t="s">
        <v>154</v>
      </c>
      <c r="J899">
        <v>10.295999999999999</v>
      </c>
      <c r="K899" t="s">
        <v>153</v>
      </c>
      <c r="L899" t="s">
        <v>149</v>
      </c>
      <c r="M899" t="s">
        <v>149</v>
      </c>
    </row>
    <row r="900" spans="1:13">
      <c r="A900" t="s">
        <v>146</v>
      </c>
      <c r="B900" t="s">
        <v>147</v>
      </c>
      <c r="C900" t="s">
        <v>1187</v>
      </c>
      <c r="D900">
        <v>619007</v>
      </c>
      <c r="E900" t="s">
        <v>1188</v>
      </c>
      <c r="F900" t="s">
        <v>152</v>
      </c>
      <c r="G900">
        <v>1.18529</v>
      </c>
      <c r="H900" t="s">
        <v>153</v>
      </c>
      <c r="I900" t="s">
        <v>154</v>
      </c>
      <c r="J900">
        <v>9.9689999999999994</v>
      </c>
      <c r="K900" t="s">
        <v>153</v>
      </c>
      <c r="L900" t="s">
        <v>149</v>
      </c>
      <c r="M900" t="s">
        <v>149</v>
      </c>
    </row>
    <row r="901" spans="1:13">
      <c r="A901" t="s">
        <v>146</v>
      </c>
      <c r="B901" t="s">
        <v>147</v>
      </c>
      <c r="C901" t="s">
        <v>1189</v>
      </c>
      <c r="D901">
        <v>619008</v>
      </c>
      <c r="E901" s="26">
        <v>0.123414352</v>
      </c>
      <c r="F901" t="s">
        <v>152</v>
      </c>
      <c r="G901">
        <v>1.00888</v>
      </c>
      <c r="H901" t="s">
        <v>153</v>
      </c>
      <c r="I901" t="s">
        <v>154</v>
      </c>
      <c r="J901">
        <v>27.922999999999998</v>
      </c>
      <c r="K901" t="s">
        <v>153</v>
      </c>
      <c r="L901" t="s">
        <v>149</v>
      </c>
      <c r="M901" t="s">
        <v>149</v>
      </c>
    </row>
    <row r="902" spans="1:13">
      <c r="A902" t="s">
        <v>146</v>
      </c>
      <c r="B902" t="s">
        <v>147</v>
      </c>
      <c r="C902" t="s">
        <v>1190</v>
      </c>
      <c r="D902">
        <v>619009</v>
      </c>
      <c r="E902" t="s">
        <v>1191</v>
      </c>
      <c r="F902" t="s">
        <v>152</v>
      </c>
      <c r="G902">
        <v>1.6387400000000001</v>
      </c>
      <c r="H902" t="s">
        <v>153</v>
      </c>
      <c r="I902" t="s">
        <v>154</v>
      </c>
      <c r="J902">
        <v>32.423999999999999</v>
      </c>
      <c r="K902" t="s">
        <v>153</v>
      </c>
      <c r="L902" t="s">
        <v>149</v>
      </c>
      <c r="M902" t="s">
        <v>149</v>
      </c>
    </row>
    <row r="903" spans="1:13">
      <c r="A903" t="s">
        <v>146</v>
      </c>
      <c r="B903" t="s">
        <v>147</v>
      </c>
      <c r="C903" t="s">
        <v>1192</v>
      </c>
      <c r="D903">
        <v>619010</v>
      </c>
      <c r="E903" s="26">
        <v>0.125381944</v>
      </c>
      <c r="F903" t="s">
        <v>152</v>
      </c>
      <c r="G903">
        <v>1.4090199999999999</v>
      </c>
      <c r="H903" t="s">
        <v>153</v>
      </c>
      <c r="I903" t="s">
        <v>154</v>
      </c>
      <c r="J903">
        <v>10.638999999999999</v>
      </c>
      <c r="K903" t="s">
        <v>153</v>
      </c>
      <c r="L903" t="s">
        <v>149</v>
      </c>
      <c r="M903" t="s">
        <v>149</v>
      </c>
    </row>
    <row r="904" spans="1:13">
      <c r="A904" t="s">
        <v>146</v>
      </c>
      <c r="B904" t="s">
        <v>147</v>
      </c>
      <c r="C904" t="s">
        <v>1193</v>
      </c>
      <c r="D904">
        <v>619011</v>
      </c>
      <c r="E904" s="26">
        <v>0.123877315</v>
      </c>
      <c r="F904" t="s">
        <v>152</v>
      </c>
      <c r="G904">
        <v>1.21071</v>
      </c>
      <c r="H904" t="s">
        <v>153</v>
      </c>
      <c r="I904" t="s">
        <v>154</v>
      </c>
      <c r="J904">
        <v>9.6530000000000005</v>
      </c>
      <c r="K904" t="s">
        <v>153</v>
      </c>
      <c r="L904" t="s">
        <v>149</v>
      </c>
      <c r="M904" t="s">
        <v>149</v>
      </c>
    </row>
    <row r="905" spans="1:13">
      <c r="A905" t="s">
        <v>146</v>
      </c>
      <c r="B905" t="s">
        <v>147</v>
      </c>
      <c r="C905" t="s">
        <v>1194</v>
      </c>
      <c r="D905">
        <v>619012</v>
      </c>
      <c r="E905" t="s">
        <v>1195</v>
      </c>
      <c r="F905" t="s">
        <v>152</v>
      </c>
      <c r="G905">
        <v>1.0056799999999999</v>
      </c>
      <c r="H905" t="s">
        <v>153</v>
      </c>
      <c r="I905" t="s">
        <v>154</v>
      </c>
      <c r="J905">
        <v>29.475000000000001</v>
      </c>
      <c r="K905" t="s">
        <v>153</v>
      </c>
      <c r="L905" t="s">
        <v>149</v>
      </c>
      <c r="M905" t="s">
        <v>149</v>
      </c>
    </row>
    <row r="906" spans="1:13">
      <c r="A906" t="s">
        <v>146</v>
      </c>
      <c r="B906" t="s">
        <v>147</v>
      </c>
      <c r="C906" t="s">
        <v>1196</v>
      </c>
      <c r="D906">
        <v>619013</v>
      </c>
      <c r="E906" s="26">
        <v>0.126655093</v>
      </c>
      <c r="F906" t="s">
        <v>152</v>
      </c>
      <c r="G906">
        <v>1.5829299999999999</v>
      </c>
      <c r="H906" t="s">
        <v>153</v>
      </c>
      <c r="I906" t="s">
        <v>154</v>
      </c>
      <c r="J906">
        <v>31.963000000000001</v>
      </c>
      <c r="K906" t="s">
        <v>153</v>
      </c>
      <c r="L906" t="s">
        <v>149</v>
      </c>
      <c r="M906" t="s">
        <v>149</v>
      </c>
    </row>
    <row r="907" spans="1:13">
      <c r="A907" t="s">
        <v>146</v>
      </c>
      <c r="B907" t="s">
        <v>147</v>
      </c>
      <c r="C907" t="s">
        <v>1197</v>
      </c>
      <c r="D907">
        <v>619014</v>
      </c>
      <c r="E907" s="26">
        <v>0.12653935199999999</v>
      </c>
      <c r="F907" t="s">
        <v>152</v>
      </c>
      <c r="G907">
        <v>1.39829</v>
      </c>
      <c r="H907" t="s">
        <v>153</v>
      </c>
      <c r="I907" t="s">
        <v>154</v>
      </c>
      <c r="J907">
        <v>13.608000000000001</v>
      </c>
      <c r="K907" t="s">
        <v>153</v>
      </c>
      <c r="L907" t="s">
        <v>149</v>
      </c>
      <c r="M907" t="s">
        <v>149</v>
      </c>
    </row>
    <row r="908" spans="1:13">
      <c r="A908" t="s">
        <v>146</v>
      </c>
      <c r="B908" t="s">
        <v>147</v>
      </c>
      <c r="C908" t="s">
        <v>1198</v>
      </c>
      <c r="D908">
        <v>619015</v>
      </c>
      <c r="E908" s="26">
        <v>0.124918981</v>
      </c>
      <c r="F908" t="s">
        <v>152</v>
      </c>
      <c r="G908">
        <v>1.23987</v>
      </c>
      <c r="H908" t="s">
        <v>153</v>
      </c>
      <c r="I908" t="s">
        <v>154</v>
      </c>
      <c r="J908">
        <v>6.3949999999999996</v>
      </c>
      <c r="K908" t="s">
        <v>153</v>
      </c>
      <c r="L908" t="s">
        <v>149</v>
      </c>
      <c r="M908" t="s">
        <v>149</v>
      </c>
    </row>
    <row r="909" spans="1:13">
      <c r="A909" t="s">
        <v>146</v>
      </c>
      <c r="B909" t="s">
        <v>147</v>
      </c>
      <c r="C909" t="s">
        <v>1199</v>
      </c>
      <c r="D909">
        <v>619016</v>
      </c>
      <c r="E909" s="26">
        <v>0.129085648</v>
      </c>
      <c r="F909" t="s">
        <v>152</v>
      </c>
      <c r="G909">
        <v>1.1601699999999999</v>
      </c>
      <c r="H909" t="s">
        <v>153</v>
      </c>
      <c r="I909" t="s">
        <v>154</v>
      </c>
      <c r="J909">
        <v>24.574999999999999</v>
      </c>
      <c r="K909" t="s">
        <v>153</v>
      </c>
      <c r="L909" t="s">
        <v>149</v>
      </c>
      <c r="M909" t="s">
        <v>149</v>
      </c>
    </row>
    <row r="910" spans="1:13">
      <c r="A910" t="s">
        <v>146</v>
      </c>
      <c r="B910" t="s">
        <v>147</v>
      </c>
      <c r="C910" t="s">
        <v>1200</v>
      </c>
      <c r="D910">
        <v>619017</v>
      </c>
      <c r="E910" s="26">
        <v>0.12642361099999999</v>
      </c>
      <c r="F910" t="s">
        <v>152</v>
      </c>
      <c r="G910">
        <v>1.25745</v>
      </c>
      <c r="H910" t="s">
        <v>153</v>
      </c>
      <c r="I910" t="s">
        <v>154</v>
      </c>
      <c r="J910">
        <v>32.158999999999999</v>
      </c>
      <c r="K910" t="s">
        <v>153</v>
      </c>
      <c r="L910" t="s">
        <v>149</v>
      </c>
      <c r="M910" t="s">
        <v>149</v>
      </c>
    </row>
    <row r="911" spans="1:13">
      <c r="A911" t="s">
        <v>146</v>
      </c>
      <c r="B911" t="s">
        <v>147</v>
      </c>
      <c r="C911" t="s">
        <v>1201</v>
      </c>
      <c r="D911">
        <v>619018</v>
      </c>
      <c r="E911" s="26">
        <v>0.13012731499999999</v>
      </c>
      <c r="F911" t="s">
        <v>152</v>
      </c>
      <c r="G911">
        <v>1.2446299999999999</v>
      </c>
      <c r="H911" t="s">
        <v>153</v>
      </c>
      <c r="I911" t="s">
        <v>154</v>
      </c>
      <c r="J911">
        <v>15.237</v>
      </c>
      <c r="K911" t="s">
        <v>153</v>
      </c>
      <c r="L911" t="s">
        <v>149</v>
      </c>
      <c r="M911" t="s">
        <v>149</v>
      </c>
    </row>
    <row r="912" spans="1:13">
      <c r="A912" t="s">
        <v>146</v>
      </c>
      <c r="B912" t="s">
        <v>147</v>
      </c>
      <c r="C912" t="s">
        <v>1202</v>
      </c>
      <c r="D912">
        <v>619019</v>
      </c>
      <c r="E912" s="26">
        <v>0.128159722</v>
      </c>
      <c r="F912" t="s">
        <v>152</v>
      </c>
      <c r="G912">
        <v>1.30704</v>
      </c>
      <c r="H912" t="s">
        <v>153</v>
      </c>
      <c r="I912" t="s">
        <v>154</v>
      </c>
      <c r="J912">
        <v>5.6870000000000003</v>
      </c>
      <c r="K912" t="s">
        <v>153</v>
      </c>
      <c r="L912" t="s">
        <v>149</v>
      </c>
      <c r="M912" t="s">
        <v>149</v>
      </c>
    </row>
    <row r="913" spans="1:13">
      <c r="A913" t="s">
        <v>146</v>
      </c>
      <c r="B913" t="s">
        <v>147</v>
      </c>
      <c r="C913" t="s">
        <v>1203</v>
      </c>
      <c r="D913">
        <v>619020</v>
      </c>
      <c r="E913" t="s">
        <v>1204</v>
      </c>
      <c r="F913" t="s">
        <v>152</v>
      </c>
      <c r="G913">
        <v>1.52868</v>
      </c>
      <c r="H913" t="s">
        <v>153</v>
      </c>
      <c r="I913" t="s">
        <v>154</v>
      </c>
      <c r="J913">
        <v>26.885000000000002</v>
      </c>
      <c r="K913" t="s">
        <v>153</v>
      </c>
      <c r="L913" t="s">
        <v>149</v>
      </c>
      <c r="M913" t="s">
        <v>149</v>
      </c>
    </row>
    <row r="914" spans="1:13">
      <c r="A914" t="s">
        <v>146</v>
      </c>
      <c r="B914" t="s">
        <v>147</v>
      </c>
      <c r="C914" t="s">
        <v>1205</v>
      </c>
      <c r="D914">
        <v>619021</v>
      </c>
      <c r="E914" s="26">
        <v>0.13244212999999999</v>
      </c>
      <c r="F914" t="s">
        <v>152</v>
      </c>
      <c r="G914">
        <v>1.23909</v>
      </c>
      <c r="H914" t="s">
        <v>153</v>
      </c>
      <c r="I914" t="s">
        <v>154</v>
      </c>
      <c r="J914">
        <v>31.792999999999999</v>
      </c>
      <c r="K914" t="s">
        <v>153</v>
      </c>
      <c r="L914" t="s">
        <v>149</v>
      </c>
      <c r="M914" t="s">
        <v>149</v>
      </c>
    </row>
    <row r="915" spans="1:13">
      <c r="A915" t="s">
        <v>146</v>
      </c>
      <c r="B915" t="s">
        <v>147</v>
      </c>
      <c r="C915" t="s">
        <v>1206</v>
      </c>
      <c r="D915">
        <v>619022</v>
      </c>
      <c r="E915" s="26">
        <v>0.13082175900000001</v>
      </c>
      <c r="F915" t="s">
        <v>152</v>
      </c>
      <c r="G915">
        <v>1.23919</v>
      </c>
      <c r="H915" t="s">
        <v>153</v>
      </c>
      <c r="I915" t="s">
        <v>154</v>
      </c>
      <c r="J915">
        <v>9.3729999999999993</v>
      </c>
      <c r="K915" t="s">
        <v>153</v>
      </c>
      <c r="L915" t="s">
        <v>149</v>
      </c>
      <c r="M915" t="s">
        <v>149</v>
      </c>
    </row>
    <row r="916" spans="1:13">
      <c r="A916" t="s">
        <v>146</v>
      </c>
      <c r="B916" t="s">
        <v>147</v>
      </c>
      <c r="C916" t="s">
        <v>1207</v>
      </c>
      <c r="D916">
        <v>619023</v>
      </c>
      <c r="E916" t="s">
        <v>1208</v>
      </c>
      <c r="F916" t="s">
        <v>152</v>
      </c>
      <c r="G916">
        <v>1.31297</v>
      </c>
      <c r="H916" t="s">
        <v>153</v>
      </c>
      <c r="I916" t="s">
        <v>154</v>
      </c>
      <c r="J916">
        <v>6.8579999999999997</v>
      </c>
      <c r="K916" t="s">
        <v>153</v>
      </c>
      <c r="L916" t="s">
        <v>149</v>
      </c>
      <c r="M916" t="s">
        <v>149</v>
      </c>
    </row>
    <row r="917" spans="1:13">
      <c r="A917" t="s">
        <v>146</v>
      </c>
      <c r="B917" t="s">
        <v>147</v>
      </c>
      <c r="C917" t="s">
        <v>1209</v>
      </c>
      <c r="D917">
        <v>619024</v>
      </c>
      <c r="E917" s="26">
        <v>0.13440972200000001</v>
      </c>
      <c r="F917" t="s">
        <v>152</v>
      </c>
      <c r="G917">
        <v>1.4151499999999999</v>
      </c>
      <c r="H917" t="s">
        <v>153</v>
      </c>
      <c r="I917" t="s">
        <v>154</v>
      </c>
      <c r="J917">
        <v>26.658000000000001</v>
      </c>
      <c r="K917" t="s">
        <v>153</v>
      </c>
      <c r="L917" t="s">
        <v>149</v>
      </c>
      <c r="M917" t="s">
        <v>149</v>
      </c>
    </row>
    <row r="918" spans="1:13">
      <c r="A918" t="s">
        <v>146</v>
      </c>
      <c r="B918" t="s">
        <v>147</v>
      </c>
      <c r="C918" t="s">
        <v>1210</v>
      </c>
      <c r="D918">
        <v>619025</v>
      </c>
      <c r="E918" s="26">
        <v>0.13579861100000001</v>
      </c>
      <c r="F918" t="s">
        <v>152</v>
      </c>
      <c r="G918">
        <v>1.1141099999999999</v>
      </c>
      <c r="H918" t="s">
        <v>153</v>
      </c>
      <c r="I918" t="s">
        <v>154</v>
      </c>
      <c r="J918">
        <v>33.805999999999997</v>
      </c>
      <c r="K918" t="s">
        <v>153</v>
      </c>
      <c r="L918" t="s">
        <v>149</v>
      </c>
      <c r="M918" t="s">
        <v>149</v>
      </c>
    </row>
    <row r="919" spans="1:13">
      <c r="A919" t="s">
        <v>146</v>
      </c>
      <c r="B919" t="s">
        <v>147</v>
      </c>
      <c r="C919" t="s">
        <v>1211</v>
      </c>
      <c r="D919">
        <v>619026</v>
      </c>
      <c r="E919" s="26">
        <v>0.13371527799999999</v>
      </c>
      <c r="F919" t="s">
        <v>152</v>
      </c>
      <c r="G919">
        <v>1.21801</v>
      </c>
      <c r="H919" t="s">
        <v>153</v>
      </c>
      <c r="I919" t="s">
        <v>154</v>
      </c>
      <c r="J919">
        <v>13.82</v>
      </c>
      <c r="K919" t="s">
        <v>153</v>
      </c>
      <c r="L919" t="s">
        <v>149</v>
      </c>
      <c r="M919" t="s">
        <v>149</v>
      </c>
    </row>
    <row r="920" spans="1:13">
      <c r="A920" t="s">
        <v>146</v>
      </c>
      <c r="B920" t="s">
        <v>147</v>
      </c>
      <c r="C920" t="s">
        <v>1212</v>
      </c>
      <c r="D920">
        <v>619027</v>
      </c>
      <c r="E920" t="s">
        <v>1213</v>
      </c>
      <c r="F920" t="s">
        <v>152</v>
      </c>
      <c r="G920">
        <v>1.32193</v>
      </c>
      <c r="H920" t="s">
        <v>153</v>
      </c>
      <c r="I920" t="s">
        <v>154</v>
      </c>
      <c r="J920">
        <v>6.6079999999999997</v>
      </c>
      <c r="K920" t="s">
        <v>153</v>
      </c>
      <c r="L920" t="s">
        <v>149</v>
      </c>
      <c r="M920" t="s">
        <v>149</v>
      </c>
    </row>
    <row r="921" spans="1:13">
      <c r="A921" t="s">
        <v>146</v>
      </c>
      <c r="B921" t="s">
        <v>147</v>
      </c>
      <c r="C921" t="s">
        <v>1214</v>
      </c>
      <c r="D921">
        <v>619028</v>
      </c>
      <c r="E921" s="26">
        <v>0.136377315</v>
      </c>
      <c r="F921" t="s">
        <v>152</v>
      </c>
      <c r="G921">
        <v>1.44292</v>
      </c>
      <c r="H921" t="s">
        <v>153</v>
      </c>
      <c r="I921" t="s">
        <v>154</v>
      </c>
      <c r="J921">
        <v>30.553999999999998</v>
      </c>
      <c r="K921" t="s">
        <v>153</v>
      </c>
      <c r="L921" t="s">
        <v>149</v>
      </c>
      <c r="M921" t="s">
        <v>149</v>
      </c>
    </row>
    <row r="922" spans="1:13">
      <c r="A922" t="s">
        <v>146</v>
      </c>
      <c r="B922" t="s">
        <v>147</v>
      </c>
      <c r="C922" t="s">
        <v>1215</v>
      </c>
      <c r="D922">
        <v>619029</v>
      </c>
      <c r="E922" t="s">
        <v>1216</v>
      </c>
      <c r="F922" t="s">
        <v>152</v>
      </c>
      <c r="G922">
        <v>1.1252899999999999</v>
      </c>
      <c r="H922" t="s">
        <v>153</v>
      </c>
      <c r="I922" t="s">
        <v>154</v>
      </c>
      <c r="J922">
        <v>33.685000000000002</v>
      </c>
      <c r="K922" t="s">
        <v>153</v>
      </c>
      <c r="L922" t="s">
        <v>149</v>
      </c>
      <c r="M922" t="s">
        <v>149</v>
      </c>
    </row>
    <row r="923" spans="1:13">
      <c r="A923" t="s">
        <v>146</v>
      </c>
      <c r="B923" t="s">
        <v>147</v>
      </c>
      <c r="C923" t="s">
        <v>1217</v>
      </c>
      <c r="D923">
        <v>619030</v>
      </c>
      <c r="E923" t="s">
        <v>1218</v>
      </c>
      <c r="F923" t="s">
        <v>152</v>
      </c>
      <c r="G923">
        <v>1.29914</v>
      </c>
      <c r="H923" t="s">
        <v>153</v>
      </c>
      <c r="I923" t="s">
        <v>154</v>
      </c>
      <c r="J923">
        <v>2.9830000000000001</v>
      </c>
      <c r="K923" t="s">
        <v>153</v>
      </c>
      <c r="L923" t="s">
        <v>149</v>
      </c>
      <c r="M923" t="s">
        <v>149</v>
      </c>
    </row>
    <row r="924" spans="1:13">
      <c r="A924" t="s">
        <v>146</v>
      </c>
      <c r="B924" t="s">
        <v>147</v>
      </c>
      <c r="C924" t="s">
        <v>1219</v>
      </c>
      <c r="D924">
        <v>619031</v>
      </c>
      <c r="E924" s="26">
        <v>0.13788194400000001</v>
      </c>
      <c r="F924" t="s">
        <v>152</v>
      </c>
      <c r="G924">
        <v>1.3745000000000001</v>
      </c>
      <c r="H924" t="s">
        <v>153</v>
      </c>
      <c r="I924" t="s">
        <v>154</v>
      </c>
      <c r="J924">
        <v>22.356000000000002</v>
      </c>
      <c r="K924" t="s">
        <v>153</v>
      </c>
      <c r="L924" t="s">
        <v>149</v>
      </c>
      <c r="M924" t="s">
        <v>149</v>
      </c>
    </row>
    <row r="925" spans="1:13">
      <c r="A925" t="s">
        <v>146</v>
      </c>
      <c r="B925" t="s">
        <v>147</v>
      </c>
      <c r="C925" t="s">
        <v>1220</v>
      </c>
      <c r="D925">
        <v>619032</v>
      </c>
      <c r="E925" s="26">
        <v>0.14054398100000001</v>
      </c>
      <c r="F925" t="s">
        <v>152</v>
      </c>
      <c r="G925">
        <v>1.4458299999999999</v>
      </c>
      <c r="H925" t="s">
        <v>153</v>
      </c>
      <c r="I925" t="s">
        <v>154</v>
      </c>
      <c r="J925">
        <v>34.209000000000003</v>
      </c>
      <c r="K925" t="s">
        <v>153</v>
      </c>
      <c r="L925" t="s">
        <v>149</v>
      </c>
      <c r="M925" t="s">
        <v>149</v>
      </c>
    </row>
    <row r="926" spans="1:13">
      <c r="A926" t="s">
        <v>146</v>
      </c>
      <c r="B926" t="s">
        <v>147</v>
      </c>
      <c r="C926" t="s">
        <v>1221</v>
      </c>
      <c r="D926">
        <v>619033</v>
      </c>
      <c r="E926" s="26">
        <v>0.13846064799999999</v>
      </c>
      <c r="F926" t="s">
        <v>152</v>
      </c>
      <c r="G926">
        <v>1.3972</v>
      </c>
      <c r="H926" t="s">
        <v>153</v>
      </c>
      <c r="I926" t="s">
        <v>154</v>
      </c>
      <c r="J926">
        <v>14.256</v>
      </c>
      <c r="K926" t="s">
        <v>153</v>
      </c>
      <c r="L926" t="s">
        <v>149</v>
      </c>
      <c r="M926" t="s">
        <v>149</v>
      </c>
    </row>
    <row r="927" spans="1:13">
      <c r="A927" t="s">
        <v>146</v>
      </c>
      <c r="B927" t="s">
        <v>147</v>
      </c>
      <c r="C927" t="s">
        <v>1222</v>
      </c>
      <c r="D927">
        <v>619034</v>
      </c>
      <c r="E927" s="26">
        <v>0.13730324099999999</v>
      </c>
      <c r="F927" t="s">
        <v>152</v>
      </c>
      <c r="G927">
        <v>1.161</v>
      </c>
      <c r="H927" t="s">
        <v>153</v>
      </c>
      <c r="I927" t="s">
        <v>154</v>
      </c>
      <c r="J927">
        <v>10.249000000000001</v>
      </c>
      <c r="K927" t="s">
        <v>153</v>
      </c>
      <c r="L927" t="s">
        <v>149</v>
      </c>
      <c r="M927" t="s">
        <v>149</v>
      </c>
    </row>
    <row r="928" spans="1:13">
      <c r="A928" t="s">
        <v>146</v>
      </c>
      <c r="B928" t="s">
        <v>147</v>
      </c>
      <c r="C928" t="s">
        <v>1223</v>
      </c>
      <c r="D928">
        <v>619035</v>
      </c>
      <c r="E928" s="26">
        <v>0.141122685</v>
      </c>
      <c r="F928" t="s">
        <v>152</v>
      </c>
      <c r="G928">
        <v>0.89166999999999996</v>
      </c>
      <c r="H928" t="s">
        <v>153</v>
      </c>
      <c r="I928" t="s">
        <v>154</v>
      </c>
      <c r="J928">
        <v>25.966000000000001</v>
      </c>
      <c r="K928" t="s">
        <v>153</v>
      </c>
      <c r="L928" t="s">
        <v>149</v>
      </c>
      <c r="M928" t="s">
        <v>149</v>
      </c>
    </row>
    <row r="929" spans="1:13">
      <c r="A929" t="s">
        <v>146</v>
      </c>
      <c r="B929" t="s">
        <v>147</v>
      </c>
      <c r="C929" t="s">
        <v>1224</v>
      </c>
      <c r="D929">
        <v>619036</v>
      </c>
      <c r="E929" s="26">
        <v>0.142627315</v>
      </c>
      <c r="F929" t="s">
        <v>152</v>
      </c>
      <c r="G929">
        <v>1.8749</v>
      </c>
      <c r="H929" t="s">
        <v>153</v>
      </c>
      <c r="I929" t="s">
        <v>154</v>
      </c>
      <c r="J929">
        <v>26.35</v>
      </c>
      <c r="K929" t="s">
        <v>153</v>
      </c>
      <c r="L929" t="s">
        <v>149</v>
      </c>
      <c r="M929" t="s">
        <v>149</v>
      </c>
    </row>
    <row r="930" spans="1:13">
      <c r="A930" t="s">
        <v>146</v>
      </c>
      <c r="B930" t="s">
        <v>147</v>
      </c>
      <c r="C930" t="s">
        <v>1225</v>
      </c>
      <c r="D930">
        <v>619037</v>
      </c>
      <c r="E930" s="26">
        <v>0.14077546299999999</v>
      </c>
      <c r="F930" t="s">
        <v>152</v>
      </c>
      <c r="G930">
        <v>1.44052</v>
      </c>
      <c r="H930" t="s">
        <v>153</v>
      </c>
      <c r="I930" t="s">
        <v>154</v>
      </c>
      <c r="J930">
        <v>6.5279999999999996</v>
      </c>
      <c r="K930" t="s">
        <v>153</v>
      </c>
      <c r="L930" t="s">
        <v>149</v>
      </c>
      <c r="M930" t="s">
        <v>149</v>
      </c>
    </row>
    <row r="931" spans="1:13">
      <c r="A931" t="s">
        <v>146</v>
      </c>
      <c r="B931" t="s">
        <v>147</v>
      </c>
      <c r="C931" t="s">
        <v>1226</v>
      </c>
      <c r="D931">
        <v>619038</v>
      </c>
      <c r="E931" t="s">
        <v>1035</v>
      </c>
      <c r="F931" t="s">
        <v>152</v>
      </c>
      <c r="G931">
        <v>0.93406999999999996</v>
      </c>
      <c r="H931" t="s">
        <v>153</v>
      </c>
      <c r="I931" t="s">
        <v>154</v>
      </c>
      <c r="J931">
        <v>13.837999999999999</v>
      </c>
      <c r="K931" t="s">
        <v>153</v>
      </c>
      <c r="L931" t="s">
        <v>149</v>
      </c>
      <c r="M931" t="s">
        <v>149</v>
      </c>
    </row>
    <row r="932" spans="1:13">
      <c r="A932" t="s">
        <v>146</v>
      </c>
      <c r="B932" t="s">
        <v>147</v>
      </c>
      <c r="C932" t="s">
        <v>1227</v>
      </c>
      <c r="D932">
        <v>619039</v>
      </c>
      <c r="E932" s="26">
        <v>0.140196759</v>
      </c>
      <c r="F932" t="s">
        <v>152</v>
      </c>
      <c r="G932">
        <v>0.43295</v>
      </c>
      <c r="H932" t="s">
        <v>153</v>
      </c>
      <c r="I932" t="s">
        <v>154</v>
      </c>
      <c r="J932">
        <v>33.834000000000003</v>
      </c>
      <c r="K932" t="s">
        <v>153</v>
      </c>
      <c r="L932" t="s">
        <v>149</v>
      </c>
      <c r="M932" t="s">
        <v>149</v>
      </c>
    </row>
    <row r="933" spans="1:13">
      <c r="A933" t="s">
        <v>146</v>
      </c>
      <c r="B933" t="s">
        <v>147</v>
      </c>
      <c r="C933" t="s">
        <v>1228</v>
      </c>
      <c r="D933">
        <v>619040</v>
      </c>
      <c r="E933" s="26">
        <v>0.14633101900000001</v>
      </c>
      <c r="F933" t="s">
        <v>152</v>
      </c>
      <c r="G933">
        <v>1.9131899999999999</v>
      </c>
      <c r="H933" t="s">
        <v>153</v>
      </c>
      <c r="I933" t="s">
        <v>154</v>
      </c>
      <c r="J933">
        <v>24.942</v>
      </c>
      <c r="K933" t="s">
        <v>153</v>
      </c>
      <c r="L933" t="s">
        <v>149</v>
      </c>
      <c r="M933" t="s">
        <v>149</v>
      </c>
    </row>
    <row r="934" spans="1:13">
      <c r="A934" t="s">
        <v>146</v>
      </c>
      <c r="B934" t="s">
        <v>147</v>
      </c>
      <c r="C934" t="s">
        <v>1229</v>
      </c>
      <c r="D934">
        <v>619041</v>
      </c>
      <c r="E934" s="26">
        <v>0.14505787000000001</v>
      </c>
      <c r="F934" t="s">
        <v>152</v>
      </c>
      <c r="G934">
        <v>1.3062199999999999</v>
      </c>
      <c r="H934" t="s">
        <v>153</v>
      </c>
      <c r="I934" t="s">
        <v>154</v>
      </c>
      <c r="J934">
        <v>1.5449999999999999</v>
      </c>
      <c r="K934" t="s">
        <v>153</v>
      </c>
      <c r="L934" t="s">
        <v>149</v>
      </c>
      <c r="M934" t="s">
        <v>149</v>
      </c>
    </row>
    <row r="935" spans="1:13">
      <c r="A935" t="s">
        <v>146</v>
      </c>
      <c r="B935" t="s">
        <v>147</v>
      </c>
      <c r="C935" t="s">
        <v>1230</v>
      </c>
      <c r="D935">
        <v>619042</v>
      </c>
      <c r="E935" s="26">
        <v>0.14517361100000001</v>
      </c>
      <c r="F935" t="s">
        <v>152</v>
      </c>
      <c r="G935">
        <v>0.82821999999999996</v>
      </c>
      <c r="H935" t="s">
        <v>153</v>
      </c>
      <c r="I935" t="s">
        <v>154</v>
      </c>
      <c r="J935">
        <v>18.902000000000001</v>
      </c>
      <c r="K935" t="s">
        <v>153</v>
      </c>
      <c r="L935" t="s">
        <v>149</v>
      </c>
      <c r="M935" t="s">
        <v>149</v>
      </c>
    </row>
    <row r="936" spans="1:13">
      <c r="A936" t="s">
        <v>146</v>
      </c>
      <c r="B936" t="s">
        <v>147</v>
      </c>
      <c r="C936" t="s">
        <v>1231</v>
      </c>
      <c r="D936">
        <v>619043</v>
      </c>
      <c r="E936" s="26">
        <v>0.144826389</v>
      </c>
      <c r="F936" t="s">
        <v>152</v>
      </c>
      <c r="G936">
        <v>1.83484</v>
      </c>
      <c r="H936" t="s">
        <v>153</v>
      </c>
      <c r="I936" t="s">
        <v>154</v>
      </c>
      <c r="J936">
        <v>30.672999999999998</v>
      </c>
      <c r="K936" t="s">
        <v>153</v>
      </c>
      <c r="L936" t="s">
        <v>149</v>
      </c>
      <c r="M936" t="s">
        <v>149</v>
      </c>
    </row>
    <row r="937" spans="1:13">
      <c r="A937" t="s">
        <v>146</v>
      </c>
      <c r="B937" t="s">
        <v>147</v>
      </c>
      <c r="C937" t="s">
        <v>1232</v>
      </c>
      <c r="D937">
        <v>619044</v>
      </c>
      <c r="E937" t="s">
        <v>1233</v>
      </c>
      <c r="F937" t="s">
        <v>152</v>
      </c>
      <c r="G937">
        <v>1.44126</v>
      </c>
      <c r="H937" t="s">
        <v>153</v>
      </c>
      <c r="I937" t="s">
        <v>154</v>
      </c>
      <c r="J937">
        <v>10.907</v>
      </c>
      <c r="K937" t="s">
        <v>153</v>
      </c>
      <c r="L937" t="s">
        <v>149</v>
      </c>
      <c r="M937" t="s">
        <v>149</v>
      </c>
    </row>
    <row r="938" spans="1:13">
      <c r="A938" t="s">
        <v>146</v>
      </c>
      <c r="B938" t="s">
        <v>147</v>
      </c>
      <c r="C938" t="s">
        <v>1234</v>
      </c>
      <c r="D938">
        <v>619045</v>
      </c>
      <c r="E938" s="26">
        <v>0.14760416700000001</v>
      </c>
      <c r="F938" t="s">
        <v>152</v>
      </c>
      <c r="G938">
        <v>1.1808099999999999</v>
      </c>
      <c r="H938" t="s">
        <v>153</v>
      </c>
      <c r="I938" t="s">
        <v>154</v>
      </c>
      <c r="J938">
        <v>9.8810000000000002</v>
      </c>
      <c r="K938" t="s">
        <v>153</v>
      </c>
      <c r="L938" t="s">
        <v>149</v>
      </c>
      <c r="M938" t="s">
        <v>149</v>
      </c>
    </row>
    <row r="939" spans="1:13">
      <c r="A939" t="s">
        <v>146</v>
      </c>
      <c r="B939" t="s">
        <v>147</v>
      </c>
      <c r="C939" t="s">
        <v>1235</v>
      </c>
      <c r="D939">
        <v>619046</v>
      </c>
      <c r="E939" s="26">
        <v>0.14633101900000001</v>
      </c>
      <c r="F939" t="s">
        <v>152</v>
      </c>
      <c r="G939">
        <v>1.1832800000000001</v>
      </c>
      <c r="H939" t="s">
        <v>153</v>
      </c>
      <c r="I939" t="s">
        <v>154</v>
      </c>
      <c r="J939">
        <v>29.337</v>
      </c>
      <c r="K939" t="s">
        <v>153</v>
      </c>
      <c r="L939" t="s">
        <v>149</v>
      </c>
      <c r="M939" t="s">
        <v>149</v>
      </c>
    </row>
    <row r="940" spans="1:13">
      <c r="A940" t="s">
        <v>146</v>
      </c>
      <c r="B940" t="s">
        <v>147</v>
      </c>
      <c r="C940" t="s">
        <v>1236</v>
      </c>
      <c r="D940">
        <v>619047</v>
      </c>
      <c r="E940" s="26">
        <v>0.150960648</v>
      </c>
      <c r="F940" t="s">
        <v>152</v>
      </c>
      <c r="G940">
        <v>1.5055099999999999</v>
      </c>
      <c r="H940" t="s">
        <v>153</v>
      </c>
      <c r="I940" t="s">
        <v>154</v>
      </c>
      <c r="J940">
        <v>29.818000000000001</v>
      </c>
      <c r="K940" t="s">
        <v>153</v>
      </c>
      <c r="L940" t="s">
        <v>149</v>
      </c>
      <c r="M940" t="s">
        <v>149</v>
      </c>
    </row>
    <row r="941" spans="1:13">
      <c r="A941" t="s">
        <v>146</v>
      </c>
      <c r="B941" t="s">
        <v>147</v>
      </c>
      <c r="C941" t="s">
        <v>1237</v>
      </c>
      <c r="D941">
        <v>619048</v>
      </c>
      <c r="E941" s="26">
        <v>0.14887731500000001</v>
      </c>
      <c r="F941" t="s">
        <v>152</v>
      </c>
      <c r="G941">
        <v>1.31284</v>
      </c>
      <c r="H941" t="s">
        <v>153</v>
      </c>
      <c r="I941" t="s">
        <v>154</v>
      </c>
      <c r="J941">
        <v>9.3179999999999996</v>
      </c>
      <c r="K941" t="s">
        <v>153</v>
      </c>
      <c r="L941" t="s">
        <v>149</v>
      </c>
      <c r="M941" t="s">
        <v>149</v>
      </c>
    </row>
    <row r="942" spans="1:13">
      <c r="A942" t="s">
        <v>146</v>
      </c>
      <c r="B942" t="s">
        <v>147</v>
      </c>
      <c r="C942" t="s">
        <v>1238</v>
      </c>
      <c r="D942">
        <v>619049</v>
      </c>
      <c r="E942" t="s">
        <v>1239</v>
      </c>
      <c r="F942" t="s">
        <v>152</v>
      </c>
      <c r="G942">
        <v>1.2668999999999999</v>
      </c>
      <c r="H942" t="s">
        <v>153</v>
      </c>
      <c r="I942" t="s">
        <v>154</v>
      </c>
      <c r="J942">
        <v>7.4850000000000003</v>
      </c>
      <c r="K942" t="s">
        <v>153</v>
      </c>
      <c r="L942" t="s">
        <v>149</v>
      </c>
      <c r="M942" t="s">
        <v>149</v>
      </c>
    </row>
    <row r="943" spans="1:13">
      <c r="A943" t="s">
        <v>146</v>
      </c>
      <c r="B943" t="s">
        <v>147</v>
      </c>
      <c r="C943" t="s">
        <v>1240</v>
      </c>
      <c r="D943">
        <v>619050</v>
      </c>
      <c r="E943" s="26">
        <v>0.152233796</v>
      </c>
      <c r="F943" t="s">
        <v>152</v>
      </c>
      <c r="G943">
        <v>1.3374900000000001</v>
      </c>
      <c r="H943" t="s">
        <v>153</v>
      </c>
      <c r="I943" t="s">
        <v>154</v>
      </c>
      <c r="J943">
        <v>25.722999999999999</v>
      </c>
      <c r="K943" t="s">
        <v>153</v>
      </c>
      <c r="L943" t="s">
        <v>149</v>
      </c>
      <c r="M943" t="s">
        <v>149</v>
      </c>
    </row>
    <row r="944" spans="1:13">
      <c r="A944" t="s">
        <v>146</v>
      </c>
      <c r="B944" t="s">
        <v>147</v>
      </c>
      <c r="C944" t="s">
        <v>1241</v>
      </c>
      <c r="D944">
        <v>619051</v>
      </c>
      <c r="E944" s="26">
        <v>0.15015046300000001</v>
      </c>
      <c r="F944" t="s">
        <v>152</v>
      </c>
      <c r="G944">
        <v>1.5009600000000001</v>
      </c>
      <c r="H944" t="s">
        <v>153</v>
      </c>
      <c r="I944" t="s">
        <v>154</v>
      </c>
      <c r="J944">
        <v>29.736000000000001</v>
      </c>
      <c r="K944" t="s">
        <v>153</v>
      </c>
      <c r="L944" t="s">
        <v>149</v>
      </c>
      <c r="M944" t="s">
        <v>149</v>
      </c>
    </row>
    <row r="945" spans="1:13">
      <c r="A945" t="s">
        <v>146</v>
      </c>
      <c r="B945" t="s">
        <v>147</v>
      </c>
      <c r="C945" t="s">
        <v>1242</v>
      </c>
      <c r="D945">
        <v>619052</v>
      </c>
      <c r="E945" s="26">
        <v>0.153043981</v>
      </c>
      <c r="F945" t="s">
        <v>152</v>
      </c>
      <c r="G945">
        <v>1.1849700000000001</v>
      </c>
      <c r="H945" t="s">
        <v>153</v>
      </c>
      <c r="I945" t="s">
        <v>154</v>
      </c>
      <c r="J945">
        <v>35.783000000000001</v>
      </c>
      <c r="K945" t="s">
        <v>153</v>
      </c>
      <c r="L945" t="s">
        <v>149</v>
      </c>
      <c r="M945" t="s">
        <v>149</v>
      </c>
    </row>
    <row r="946" spans="1:13">
      <c r="A946" t="s">
        <v>146</v>
      </c>
      <c r="B946" t="s">
        <v>147</v>
      </c>
      <c r="C946" t="s">
        <v>1243</v>
      </c>
      <c r="D946">
        <v>619053</v>
      </c>
      <c r="E946" s="26">
        <v>0.153043981</v>
      </c>
      <c r="F946" t="s">
        <v>152</v>
      </c>
      <c r="G946">
        <v>1.39733</v>
      </c>
      <c r="H946" t="s">
        <v>153</v>
      </c>
      <c r="I946" t="s">
        <v>154</v>
      </c>
      <c r="J946">
        <v>29.965</v>
      </c>
      <c r="K946" t="s">
        <v>153</v>
      </c>
      <c r="L946" t="s">
        <v>149</v>
      </c>
      <c r="M946" t="s">
        <v>149</v>
      </c>
    </row>
    <row r="947" spans="1:13">
      <c r="A947" t="s">
        <v>146</v>
      </c>
      <c r="B947" t="s">
        <v>147</v>
      </c>
      <c r="C947" t="s">
        <v>1244</v>
      </c>
      <c r="D947">
        <v>619054</v>
      </c>
      <c r="E947" s="26">
        <v>0.15651620399999999</v>
      </c>
      <c r="F947" t="s">
        <v>152</v>
      </c>
      <c r="G947">
        <v>1.23891</v>
      </c>
      <c r="H947" t="s">
        <v>153</v>
      </c>
      <c r="I947" t="s">
        <v>154</v>
      </c>
      <c r="J947">
        <v>21.390999999999998</v>
      </c>
      <c r="K947" t="s">
        <v>153</v>
      </c>
      <c r="L947" t="s">
        <v>149</v>
      </c>
      <c r="M947" t="s">
        <v>149</v>
      </c>
    </row>
    <row r="948" spans="1:13">
      <c r="A948" t="s">
        <v>146</v>
      </c>
      <c r="B948" t="s">
        <v>147</v>
      </c>
      <c r="C948" t="s">
        <v>1245</v>
      </c>
      <c r="D948">
        <v>619055</v>
      </c>
      <c r="E948" s="26">
        <v>0.15350694400000001</v>
      </c>
      <c r="F948" t="s">
        <v>152</v>
      </c>
      <c r="G948">
        <v>1.23892</v>
      </c>
      <c r="H948" t="s">
        <v>153</v>
      </c>
      <c r="I948" t="s">
        <v>154</v>
      </c>
      <c r="J948">
        <v>21.398</v>
      </c>
      <c r="K948" t="s">
        <v>153</v>
      </c>
      <c r="L948" t="s">
        <v>149</v>
      </c>
      <c r="M948" t="s">
        <v>149</v>
      </c>
    </row>
    <row r="949" spans="1:13">
      <c r="A949" t="s">
        <v>146</v>
      </c>
      <c r="B949" t="s">
        <v>147</v>
      </c>
      <c r="C949" t="s">
        <v>1246</v>
      </c>
      <c r="D949">
        <v>619056</v>
      </c>
      <c r="E949" s="26">
        <v>0.156747685</v>
      </c>
      <c r="F949" t="s">
        <v>152</v>
      </c>
      <c r="G949">
        <v>1.3317399999999999</v>
      </c>
      <c r="H949" t="s">
        <v>153</v>
      </c>
      <c r="I949" t="s">
        <v>154</v>
      </c>
      <c r="J949">
        <v>26.472000000000001</v>
      </c>
      <c r="K949" t="s">
        <v>153</v>
      </c>
      <c r="L949" t="s">
        <v>149</v>
      </c>
      <c r="M949" t="s">
        <v>149</v>
      </c>
    </row>
    <row r="950" spans="1:13">
      <c r="A950" t="s">
        <v>146</v>
      </c>
      <c r="B950" t="s">
        <v>147</v>
      </c>
      <c r="C950" t="s">
        <v>1247</v>
      </c>
      <c r="D950">
        <v>619057</v>
      </c>
      <c r="E950" s="26">
        <v>0.158136574</v>
      </c>
      <c r="F950" t="s">
        <v>152</v>
      </c>
      <c r="G950">
        <v>1.4608000000000001</v>
      </c>
      <c r="H950" t="s">
        <v>153</v>
      </c>
      <c r="I950" t="s">
        <v>154</v>
      </c>
      <c r="J950">
        <v>23.806999999999999</v>
      </c>
      <c r="K950" t="s">
        <v>153</v>
      </c>
      <c r="L950" t="s">
        <v>149</v>
      </c>
      <c r="M950" t="s">
        <v>149</v>
      </c>
    </row>
    <row r="951" spans="1:13">
      <c r="A951" t="s">
        <v>146</v>
      </c>
      <c r="B951" t="s">
        <v>147</v>
      </c>
      <c r="C951" t="s">
        <v>1248</v>
      </c>
      <c r="D951">
        <v>619058</v>
      </c>
      <c r="E951" s="26">
        <v>0.16241898099999999</v>
      </c>
      <c r="F951" t="s">
        <v>152</v>
      </c>
      <c r="G951">
        <v>0.80452000000000001</v>
      </c>
      <c r="H951" t="s">
        <v>153</v>
      </c>
      <c r="I951" t="s">
        <v>154</v>
      </c>
      <c r="J951">
        <v>30.253</v>
      </c>
      <c r="K951" t="s">
        <v>153</v>
      </c>
      <c r="L951" t="s">
        <v>149</v>
      </c>
      <c r="M951" t="s">
        <v>149</v>
      </c>
    </row>
    <row r="952" spans="1:13">
      <c r="A952" t="s">
        <v>146</v>
      </c>
      <c r="B952" t="s">
        <v>147</v>
      </c>
      <c r="C952" t="s">
        <v>1249</v>
      </c>
      <c r="D952">
        <v>619059</v>
      </c>
      <c r="E952" s="26">
        <v>0.160335648</v>
      </c>
      <c r="F952" t="s">
        <v>152</v>
      </c>
      <c r="G952">
        <v>1.0532699999999999</v>
      </c>
      <c r="H952" t="s">
        <v>153</v>
      </c>
      <c r="I952" t="s">
        <v>154</v>
      </c>
      <c r="J952">
        <v>12.473000000000001</v>
      </c>
      <c r="K952" t="s">
        <v>153</v>
      </c>
      <c r="L952" t="s">
        <v>149</v>
      </c>
      <c r="M952" t="s">
        <v>149</v>
      </c>
    </row>
    <row r="953" spans="1:13">
      <c r="A953" t="s">
        <v>146</v>
      </c>
      <c r="B953" t="s">
        <v>147</v>
      </c>
      <c r="C953" t="s">
        <v>1250</v>
      </c>
      <c r="D953">
        <v>619060</v>
      </c>
      <c r="E953" s="26">
        <v>0.158252315</v>
      </c>
      <c r="F953" t="s">
        <v>152</v>
      </c>
      <c r="G953">
        <v>1.45214</v>
      </c>
      <c r="H953" t="s">
        <v>153</v>
      </c>
      <c r="I953" t="s">
        <v>154</v>
      </c>
      <c r="J953">
        <v>8.3209999999999997</v>
      </c>
      <c r="K953" t="s">
        <v>153</v>
      </c>
      <c r="L953" t="s">
        <v>149</v>
      </c>
      <c r="M953" t="s">
        <v>149</v>
      </c>
    </row>
    <row r="954" spans="1:13">
      <c r="A954" t="s">
        <v>146</v>
      </c>
      <c r="B954" t="s">
        <v>147</v>
      </c>
      <c r="C954" t="s">
        <v>1251</v>
      </c>
      <c r="D954">
        <v>619061</v>
      </c>
      <c r="E954" t="s">
        <v>1252</v>
      </c>
      <c r="F954" t="s">
        <v>152</v>
      </c>
      <c r="G954">
        <v>1.89819</v>
      </c>
      <c r="H954" t="s">
        <v>153</v>
      </c>
      <c r="I954" t="s">
        <v>154</v>
      </c>
      <c r="J954">
        <v>20.280999999999999</v>
      </c>
      <c r="K954" t="s">
        <v>153</v>
      </c>
      <c r="L954" t="s">
        <v>149</v>
      </c>
      <c r="M954" t="s">
        <v>149</v>
      </c>
    </row>
    <row r="955" spans="1:13">
      <c r="A955" t="s">
        <v>146</v>
      </c>
      <c r="B955" t="s">
        <v>147</v>
      </c>
      <c r="C955" t="s">
        <v>1253</v>
      </c>
      <c r="D955">
        <v>619062</v>
      </c>
      <c r="E955" s="26">
        <v>0.16195601900000001</v>
      </c>
      <c r="F955" t="s">
        <v>152</v>
      </c>
      <c r="G955">
        <v>0.46353</v>
      </c>
      <c r="H955" t="s">
        <v>153</v>
      </c>
      <c r="I955" t="s">
        <v>154</v>
      </c>
      <c r="J955">
        <v>31.286999999999999</v>
      </c>
      <c r="K955" t="s">
        <v>153</v>
      </c>
      <c r="L955" t="s">
        <v>149</v>
      </c>
      <c r="M955" t="s">
        <v>149</v>
      </c>
    </row>
    <row r="956" spans="1:13">
      <c r="A956" t="s">
        <v>146</v>
      </c>
      <c r="B956" t="s">
        <v>147</v>
      </c>
      <c r="C956" t="s">
        <v>1254</v>
      </c>
      <c r="D956">
        <v>619063</v>
      </c>
      <c r="E956" s="26">
        <v>0.16346064799999999</v>
      </c>
      <c r="F956" t="s">
        <v>152</v>
      </c>
      <c r="G956">
        <v>1.8122799999999999</v>
      </c>
      <c r="H956" t="s">
        <v>153</v>
      </c>
      <c r="I956" t="s">
        <v>154</v>
      </c>
      <c r="J956">
        <v>18.053000000000001</v>
      </c>
      <c r="K956" t="s">
        <v>153</v>
      </c>
      <c r="L956" t="s">
        <v>149</v>
      </c>
      <c r="M956" t="s">
        <v>149</v>
      </c>
    </row>
    <row r="957" spans="1:13">
      <c r="A957" t="s">
        <v>146</v>
      </c>
      <c r="B957" t="s">
        <v>147</v>
      </c>
      <c r="C957" t="s">
        <v>1255</v>
      </c>
      <c r="D957">
        <v>619064</v>
      </c>
      <c r="E957" s="26">
        <v>0.16565972200000001</v>
      </c>
      <c r="F957" t="s">
        <v>152</v>
      </c>
      <c r="G957">
        <v>0.97545999999999999</v>
      </c>
      <c r="H957" t="s">
        <v>153</v>
      </c>
      <c r="I957" t="s">
        <v>154</v>
      </c>
      <c r="J957">
        <v>10.446999999999999</v>
      </c>
      <c r="K957" t="s">
        <v>153</v>
      </c>
      <c r="L957" t="s">
        <v>149</v>
      </c>
      <c r="M957" t="s">
        <v>149</v>
      </c>
    </row>
    <row r="958" spans="1:13">
      <c r="A958" t="s">
        <v>146</v>
      </c>
      <c r="B958" t="s">
        <v>147</v>
      </c>
      <c r="C958" t="s">
        <v>1256</v>
      </c>
      <c r="D958">
        <v>619065</v>
      </c>
      <c r="E958" s="26">
        <v>0.16380786999999999</v>
      </c>
      <c r="F958" t="s">
        <v>152</v>
      </c>
      <c r="G958">
        <v>1.52959</v>
      </c>
      <c r="H958" t="s">
        <v>153</v>
      </c>
      <c r="I958" t="s">
        <v>154</v>
      </c>
      <c r="J958">
        <v>8.8759999999999994</v>
      </c>
      <c r="K958" t="s">
        <v>153</v>
      </c>
      <c r="L958" t="s">
        <v>149</v>
      </c>
      <c r="M958" t="s">
        <v>149</v>
      </c>
    </row>
    <row r="959" spans="1:13">
      <c r="A959" t="s">
        <v>146</v>
      </c>
      <c r="B959" t="s">
        <v>147</v>
      </c>
      <c r="C959" t="s">
        <v>1257</v>
      </c>
      <c r="D959" t="s">
        <v>378</v>
      </c>
      <c r="F959" t="s">
        <v>379</v>
      </c>
      <c r="G959">
        <v>-55.1</v>
      </c>
      <c r="H959" t="s">
        <v>380</v>
      </c>
      <c r="I959" t="s">
        <v>381</v>
      </c>
      <c r="L959" t="s">
        <v>149</v>
      </c>
      <c r="M959" t="s">
        <v>149</v>
      </c>
    </row>
    <row r="960" spans="1:13">
      <c r="A960" t="s">
        <v>146</v>
      </c>
      <c r="B960" t="s">
        <v>147</v>
      </c>
      <c r="C960" t="s">
        <v>1258</v>
      </c>
      <c r="D960" t="s">
        <v>1350</v>
      </c>
      <c r="E960" s="81">
        <v>9.9907407407407403E-2</v>
      </c>
      <c r="F960" t="s">
        <v>149</v>
      </c>
      <c r="I960" t="s">
        <v>149</v>
      </c>
      <c r="L960" t="s">
        <v>149</v>
      </c>
      <c r="M960" t="s">
        <v>149</v>
      </c>
    </row>
    <row r="961" spans="1:13">
      <c r="A961" t="s">
        <v>146</v>
      </c>
      <c r="B961" t="s">
        <v>147</v>
      </c>
      <c r="C961" t="s">
        <v>1259</v>
      </c>
      <c r="D961" t="s">
        <v>384</v>
      </c>
      <c r="E961" t="s">
        <v>385</v>
      </c>
      <c r="F961" t="s">
        <v>149</v>
      </c>
      <c r="I961" t="s">
        <v>149</v>
      </c>
      <c r="L961" t="s">
        <v>149</v>
      </c>
      <c r="M961" t="s">
        <v>149</v>
      </c>
    </row>
    <row r="962" spans="1:13">
      <c r="A962" t="s">
        <v>146</v>
      </c>
      <c r="B962" t="s">
        <v>147</v>
      </c>
      <c r="C962" t="s">
        <v>1260</v>
      </c>
      <c r="D962">
        <v>620001</v>
      </c>
      <c r="E962" s="26">
        <v>0.11623842600000001</v>
      </c>
      <c r="F962" t="s">
        <v>152</v>
      </c>
      <c r="G962">
        <v>1.1649400000000001</v>
      </c>
      <c r="H962" t="s">
        <v>153</v>
      </c>
      <c r="I962" t="s">
        <v>154</v>
      </c>
      <c r="J962">
        <v>32.366</v>
      </c>
      <c r="K962" t="s">
        <v>153</v>
      </c>
      <c r="L962" t="s">
        <v>149</v>
      </c>
      <c r="M962" t="s">
        <v>149</v>
      </c>
    </row>
    <row r="963" spans="1:13">
      <c r="A963" t="s">
        <v>146</v>
      </c>
      <c r="B963" t="s">
        <v>147</v>
      </c>
      <c r="C963" t="s">
        <v>1261</v>
      </c>
      <c r="D963">
        <v>620002</v>
      </c>
      <c r="E963" s="26">
        <v>0.119594907</v>
      </c>
      <c r="F963" t="s">
        <v>152</v>
      </c>
      <c r="G963">
        <v>1.5745899999999999</v>
      </c>
      <c r="H963" t="s">
        <v>153</v>
      </c>
      <c r="I963" t="s">
        <v>154</v>
      </c>
      <c r="J963">
        <v>25.027999999999999</v>
      </c>
      <c r="K963" t="s">
        <v>153</v>
      </c>
      <c r="L963" t="s">
        <v>149</v>
      </c>
      <c r="M963" t="s">
        <v>149</v>
      </c>
    </row>
    <row r="964" spans="1:13">
      <c r="A964" t="s">
        <v>146</v>
      </c>
      <c r="B964" t="s">
        <v>147</v>
      </c>
      <c r="C964" t="s">
        <v>1262</v>
      </c>
      <c r="D964">
        <v>620003</v>
      </c>
      <c r="E964" s="26">
        <v>0.120752315</v>
      </c>
      <c r="F964" t="s">
        <v>152</v>
      </c>
      <c r="G964">
        <v>1.3207500000000001</v>
      </c>
      <c r="H964" t="s">
        <v>153</v>
      </c>
      <c r="I964" t="s">
        <v>154</v>
      </c>
      <c r="J964">
        <v>19.420999999999999</v>
      </c>
      <c r="K964" t="s">
        <v>153</v>
      </c>
      <c r="L964" t="s">
        <v>149</v>
      </c>
      <c r="M964" t="s">
        <v>149</v>
      </c>
    </row>
    <row r="965" spans="1:13">
      <c r="A965" t="s">
        <v>146</v>
      </c>
      <c r="B965" t="s">
        <v>147</v>
      </c>
      <c r="C965" t="s">
        <v>1263</v>
      </c>
      <c r="D965">
        <v>620004</v>
      </c>
      <c r="E965" s="26">
        <v>0.120983796</v>
      </c>
      <c r="F965" t="s">
        <v>152</v>
      </c>
      <c r="G965">
        <v>1.50912</v>
      </c>
      <c r="H965" t="s">
        <v>153</v>
      </c>
      <c r="I965" t="s">
        <v>154</v>
      </c>
      <c r="J965">
        <v>15.541</v>
      </c>
      <c r="K965" t="s">
        <v>153</v>
      </c>
      <c r="L965" t="s">
        <v>149</v>
      </c>
      <c r="M965" t="s">
        <v>149</v>
      </c>
    </row>
    <row r="966" spans="1:13">
      <c r="A966" t="s">
        <v>146</v>
      </c>
      <c r="B966" t="s">
        <v>147</v>
      </c>
      <c r="C966" t="s">
        <v>1264</v>
      </c>
      <c r="D966">
        <v>620005</v>
      </c>
      <c r="E966" s="26">
        <v>0.122488426</v>
      </c>
      <c r="F966" t="s">
        <v>152</v>
      </c>
      <c r="G966">
        <v>0.86612</v>
      </c>
      <c r="H966" t="s">
        <v>153</v>
      </c>
      <c r="I966" t="s">
        <v>154</v>
      </c>
      <c r="J966">
        <v>36.036999999999999</v>
      </c>
      <c r="K966" t="s">
        <v>153</v>
      </c>
      <c r="L966" t="s">
        <v>149</v>
      </c>
      <c r="M966" t="s">
        <v>149</v>
      </c>
    </row>
    <row r="967" spans="1:13">
      <c r="A967" t="s">
        <v>146</v>
      </c>
      <c r="B967" t="s">
        <v>147</v>
      </c>
      <c r="C967" t="s">
        <v>1265</v>
      </c>
      <c r="D967">
        <v>620006</v>
      </c>
      <c r="E967" s="26">
        <v>0.122025463</v>
      </c>
      <c r="F967" t="s">
        <v>152</v>
      </c>
      <c r="G967">
        <v>1.3713500000000001</v>
      </c>
      <c r="H967" t="s">
        <v>153</v>
      </c>
      <c r="I967" t="s">
        <v>154</v>
      </c>
      <c r="J967">
        <v>2.7360000000000002</v>
      </c>
      <c r="K967" t="s">
        <v>153</v>
      </c>
      <c r="L967" t="s">
        <v>149</v>
      </c>
      <c r="M967" t="s">
        <v>149</v>
      </c>
    </row>
    <row r="968" spans="1:13">
      <c r="A968" t="s">
        <v>146</v>
      </c>
      <c r="B968" t="s">
        <v>147</v>
      </c>
      <c r="C968" t="s">
        <v>1266</v>
      </c>
      <c r="D968">
        <v>620007</v>
      </c>
      <c r="E968" s="26">
        <v>0.124224537</v>
      </c>
      <c r="F968" t="s">
        <v>152</v>
      </c>
      <c r="G968">
        <v>1.81975</v>
      </c>
      <c r="H968" t="s">
        <v>153</v>
      </c>
      <c r="I968" t="s">
        <v>154</v>
      </c>
      <c r="J968">
        <v>11.593</v>
      </c>
      <c r="K968" t="s">
        <v>153</v>
      </c>
      <c r="L968" t="s">
        <v>149</v>
      </c>
      <c r="M968" t="s">
        <v>149</v>
      </c>
    </row>
    <row r="969" spans="1:13">
      <c r="A969" t="s">
        <v>146</v>
      </c>
      <c r="B969" t="s">
        <v>147</v>
      </c>
      <c r="C969" t="s">
        <v>1267</v>
      </c>
      <c r="D969">
        <v>620008</v>
      </c>
      <c r="E969" t="s">
        <v>1268</v>
      </c>
      <c r="F969" t="s">
        <v>152</v>
      </c>
      <c r="G969">
        <v>0.15614</v>
      </c>
      <c r="H969" t="s">
        <v>153</v>
      </c>
      <c r="I969" t="s">
        <v>154</v>
      </c>
      <c r="J969">
        <v>30.992999999999999</v>
      </c>
      <c r="K969" t="s">
        <v>153</v>
      </c>
      <c r="L969" t="s">
        <v>149</v>
      </c>
      <c r="M969" t="s">
        <v>149</v>
      </c>
    </row>
    <row r="970" spans="1:13">
      <c r="A970" t="s">
        <v>146</v>
      </c>
      <c r="B970" t="s">
        <v>147</v>
      </c>
      <c r="C970" t="s">
        <v>1269</v>
      </c>
      <c r="D970">
        <v>620009</v>
      </c>
      <c r="E970" s="26">
        <v>0.123414352</v>
      </c>
      <c r="F970" t="s">
        <v>152</v>
      </c>
      <c r="G970">
        <v>0.3095</v>
      </c>
      <c r="H970" t="s">
        <v>153</v>
      </c>
      <c r="I970" t="s">
        <v>154</v>
      </c>
      <c r="J970">
        <v>23.911000000000001</v>
      </c>
      <c r="K970" t="s">
        <v>153</v>
      </c>
      <c r="L970" t="s">
        <v>149</v>
      </c>
      <c r="M970" t="s">
        <v>149</v>
      </c>
    </row>
    <row r="971" spans="1:13">
      <c r="A971" t="s">
        <v>146</v>
      </c>
      <c r="B971" t="s">
        <v>147</v>
      </c>
      <c r="C971" t="s">
        <v>1270</v>
      </c>
      <c r="D971">
        <v>620010</v>
      </c>
      <c r="E971" t="s">
        <v>1271</v>
      </c>
      <c r="F971" t="s">
        <v>152</v>
      </c>
      <c r="G971">
        <v>1.1570499999999999</v>
      </c>
      <c r="H971" t="s">
        <v>153</v>
      </c>
      <c r="I971" t="s">
        <v>154</v>
      </c>
      <c r="J971">
        <v>4.4710000000000001</v>
      </c>
      <c r="K971" t="s">
        <v>153</v>
      </c>
      <c r="L971" t="s">
        <v>149</v>
      </c>
      <c r="M971" t="s">
        <v>149</v>
      </c>
    </row>
    <row r="972" spans="1:13">
      <c r="A972" t="s">
        <v>146</v>
      </c>
      <c r="B972" t="s">
        <v>147</v>
      </c>
      <c r="C972" t="s">
        <v>1272</v>
      </c>
      <c r="D972">
        <v>620011</v>
      </c>
      <c r="E972" s="26">
        <v>0.123298611</v>
      </c>
      <c r="F972" t="s">
        <v>152</v>
      </c>
      <c r="G972">
        <v>1.91486</v>
      </c>
      <c r="H972" t="s">
        <v>153</v>
      </c>
      <c r="I972" t="s">
        <v>154</v>
      </c>
      <c r="J972">
        <v>11.131</v>
      </c>
      <c r="K972" t="s">
        <v>153</v>
      </c>
      <c r="L972" t="s">
        <v>149</v>
      </c>
      <c r="M972" t="s">
        <v>149</v>
      </c>
    </row>
    <row r="973" spans="1:13">
      <c r="A973" t="s">
        <v>146</v>
      </c>
      <c r="B973" t="s">
        <v>147</v>
      </c>
      <c r="C973" t="s">
        <v>1273</v>
      </c>
      <c r="D973">
        <v>620012</v>
      </c>
      <c r="E973" s="26">
        <v>0.12630786999999999</v>
      </c>
      <c r="F973" t="s">
        <v>152</v>
      </c>
      <c r="G973">
        <v>0.49219000000000002</v>
      </c>
      <c r="H973" t="s">
        <v>153</v>
      </c>
      <c r="I973" t="s">
        <v>154</v>
      </c>
      <c r="J973">
        <v>21.693000000000001</v>
      </c>
      <c r="K973" t="s">
        <v>153</v>
      </c>
      <c r="L973" t="s">
        <v>149</v>
      </c>
      <c r="M973" t="s">
        <v>149</v>
      </c>
    </row>
    <row r="974" spans="1:13">
      <c r="A974" t="s">
        <v>146</v>
      </c>
      <c r="B974" t="s">
        <v>147</v>
      </c>
      <c r="C974" t="s">
        <v>1274</v>
      </c>
      <c r="D974">
        <v>620013</v>
      </c>
      <c r="E974" t="s">
        <v>1275</v>
      </c>
      <c r="F974" t="s">
        <v>152</v>
      </c>
      <c r="G974">
        <v>0.58596999999999999</v>
      </c>
      <c r="H974" t="s">
        <v>153</v>
      </c>
      <c r="I974" t="s">
        <v>154</v>
      </c>
      <c r="J974">
        <v>16.893000000000001</v>
      </c>
      <c r="K974" t="s">
        <v>153</v>
      </c>
      <c r="L974" t="s">
        <v>149</v>
      </c>
      <c r="M974" t="s">
        <v>149</v>
      </c>
    </row>
    <row r="975" spans="1:13">
      <c r="A975" t="s">
        <v>146</v>
      </c>
      <c r="B975" t="s">
        <v>147</v>
      </c>
      <c r="C975" t="s">
        <v>1276</v>
      </c>
      <c r="D975">
        <v>620014</v>
      </c>
      <c r="E975" s="26">
        <v>0.129201389</v>
      </c>
      <c r="F975" t="s">
        <v>152</v>
      </c>
      <c r="G975">
        <v>1.3792199999999999</v>
      </c>
      <c r="H975" t="s">
        <v>153</v>
      </c>
      <c r="I975" t="s">
        <v>154</v>
      </c>
      <c r="J975">
        <v>3.004</v>
      </c>
      <c r="K975" t="s">
        <v>153</v>
      </c>
      <c r="L975" t="s">
        <v>149</v>
      </c>
      <c r="M975" t="s">
        <v>149</v>
      </c>
    </row>
    <row r="976" spans="1:13">
      <c r="A976" t="s">
        <v>146</v>
      </c>
      <c r="B976" t="s">
        <v>147</v>
      </c>
      <c r="C976" t="s">
        <v>1277</v>
      </c>
      <c r="D976">
        <v>620015</v>
      </c>
      <c r="E976" s="26">
        <v>0.128043981</v>
      </c>
      <c r="F976" t="s">
        <v>152</v>
      </c>
      <c r="G976">
        <v>1.8888499999999999</v>
      </c>
      <c r="H976" t="s">
        <v>153</v>
      </c>
      <c r="I976" t="s">
        <v>154</v>
      </c>
      <c r="J976">
        <v>11.077</v>
      </c>
      <c r="K976" t="s">
        <v>153</v>
      </c>
      <c r="L976" t="s">
        <v>149</v>
      </c>
      <c r="M976" t="s">
        <v>149</v>
      </c>
    </row>
    <row r="977" spans="1:13">
      <c r="A977" t="s">
        <v>146</v>
      </c>
      <c r="B977" t="s">
        <v>147</v>
      </c>
      <c r="C977" t="s">
        <v>1278</v>
      </c>
      <c r="D977">
        <v>620016</v>
      </c>
      <c r="E977" s="26">
        <v>0.13082175900000001</v>
      </c>
      <c r="F977" t="s">
        <v>152</v>
      </c>
      <c r="G977">
        <v>0.38270999999999999</v>
      </c>
      <c r="H977" t="s">
        <v>153</v>
      </c>
      <c r="I977" t="s">
        <v>154</v>
      </c>
      <c r="J977">
        <v>24.02</v>
      </c>
      <c r="K977" t="s">
        <v>153</v>
      </c>
      <c r="L977" t="s">
        <v>149</v>
      </c>
      <c r="M977" t="s">
        <v>149</v>
      </c>
    </row>
    <row r="978" spans="1:13">
      <c r="A978" t="s">
        <v>146</v>
      </c>
      <c r="B978" t="s">
        <v>147</v>
      </c>
      <c r="C978" t="s">
        <v>1279</v>
      </c>
      <c r="D978">
        <v>620017</v>
      </c>
      <c r="E978" s="26">
        <v>0.1278125</v>
      </c>
      <c r="F978" t="s">
        <v>152</v>
      </c>
      <c r="G978">
        <v>0.77707999999999999</v>
      </c>
      <c r="H978" t="s">
        <v>153</v>
      </c>
      <c r="I978" t="s">
        <v>154</v>
      </c>
      <c r="J978">
        <v>12.571</v>
      </c>
      <c r="K978" t="s">
        <v>153</v>
      </c>
      <c r="L978" t="s">
        <v>149</v>
      </c>
      <c r="M978" t="s">
        <v>149</v>
      </c>
    </row>
    <row r="979" spans="1:13">
      <c r="A979" t="s">
        <v>146</v>
      </c>
      <c r="B979" t="s">
        <v>147</v>
      </c>
      <c r="C979" t="s">
        <v>1280</v>
      </c>
      <c r="D979">
        <v>620018</v>
      </c>
      <c r="E979" s="26">
        <v>0.12978009300000001</v>
      </c>
      <c r="F979" t="s">
        <v>152</v>
      </c>
      <c r="G979">
        <v>1.6304099999999999</v>
      </c>
      <c r="H979" t="s">
        <v>153</v>
      </c>
      <c r="I979" t="s">
        <v>154</v>
      </c>
      <c r="J979">
        <v>7.9009999999999998</v>
      </c>
      <c r="K979" t="s">
        <v>153</v>
      </c>
      <c r="L979" t="s">
        <v>149</v>
      </c>
      <c r="M979" t="s">
        <v>149</v>
      </c>
    </row>
    <row r="980" spans="1:13">
      <c r="A980" t="s">
        <v>146</v>
      </c>
      <c r="B980" t="s">
        <v>147</v>
      </c>
      <c r="C980" t="s">
        <v>1281</v>
      </c>
      <c r="D980">
        <v>620019</v>
      </c>
      <c r="E980" s="26">
        <v>0.12873842599999999</v>
      </c>
      <c r="F980" t="s">
        <v>152</v>
      </c>
      <c r="G980">
        <v>0.85124999999999995</v>
      </c>
      <c r="H980" t="s">
        <v>153</v>
      </c>
      <c r="I980" t="s">
        <v>154</v>
      </c>
      <c r="J980">
        <v>11.058</v>
      </c>
      <c r="K980" t="s">
        <v>153</v>
      </c>
      <c r="L980" t="s">
        <v>149</v>
      </c>
      <c r="M980" t="s">
        <v>149</v>
      </c>
    </row>
    <row r="981" spans="1:13">
      <c r="A981" t="s">
        <v>146</v>
      </c>
      <c r="B981" t="s">
        <v>147</v>
      </c>
      <c r="C981" t="s">
        <v>1282</v>
      </c>
      <c r="D981">
        <v>620020</v>
      </c>
      <c r="E981" t="s">
        <v>1283</v>
      </c>
      <c r="F981" t="s">
        <v>152</v>
      </c>
      <c r="G981">
        <v>1.7443299999999999</v>
      </c>
      <c r="H981" t="s">
        <v>153</v>
      </c>
      <c r="I981" t="s">
        <v>154</v>
      </c>
      <c r="J981">
        <v>11.032999999999999</v>
      </c>
      <c r="K981" t="s">
        <v>153</v>
      </c>
      <c r="L981" t="s">
        <v>149</v>
      </c>
      <c r="M981" t="s">
        <v>149</v>
      </c>
    </row>
    <row r="982" spans="1:13">
      <c r="A982" t="s">
        <v>146</v>
      </c>
      <c r="B982" t="s">
        <v>147</v>
      </c>
      <c r="C982" t="s">
        <v>1284</v>
      </c>
      <c r="D982">
        <v>620021</v>
      </c>
      <c r="E982" s="26">
        <v>0.131516204</v>
      </c>
      <c r="F982" t="s">
        <v>152</v>
      </c>
      <c r="G982">
        <v>0.63383</v>
      </c>
      <c r="H982" t="s">
        <v>153</v>
      </c>
      <c r="I982" t="s">
        <v>154</v>
      </c>
      <c r="J982">
        <v>24.395</v>
      </c>
      <c r="K982" t="s">
        <v>153</v>
      </c>
      <c r="L982" t="s">
        <v>149</v>
      </c>
      <c r="M982" t="s">
        <v>149</v>
      </c>
    </row>
    <row r="983" spans="1:13">
      <c r="A983" t="s">
        <v>146</v>
      </c>
      <c r="B983" t="s">
        <v>147</v>
      </c>
      <c r="C983" t="s">
        <v>1285</v>
      </c>
      <c r="D983">
        <v>620022</v>
      </c>
      <c r="E983" s="26">
        <v>0.135104167</v>
      </c>
      <c r="F983" t="s">
        <v>152</v>
      </c>
      <c r="G983">
        <v>1.09108</v>
      </c>
      <c r="H983" t="s">
        <v>153</v>
      </c>
      <c r="I983" t="s">
        <v>154</v>
      </c>
      <c r="J983">
        <v>9.9619999999999997</v>
      </c>
      <c r="K983" t="s">
        <v>153</v>
      </c>
      <c r="L983" t="s">
        <v>149</v>
      </c>
      <c r="M983" t="s">
        <v>149</v>
      </c>
    </row>
    <row r="984" spans="1:13">
      <c r="A984" t="s">
        <v>146</v>
      </c>
      <c r="B984" t="s">
        <v>147</v>
      </c>
      <c r="C984" t="s">
        <v>1286</v>
      </c>
      <c r="D984">
        <v>620023</v>
      </c>
      <c r="E984" t="s">
        <v>1287</v>
      </c>
      <c r="F984" t="s">
        <v>152</v>
      </c>
      <c r="G984">
        <v>1.5283899999999999</v>
      </c>
      <c r="H984" t="s">
        <v>153</v>
      </c>
      <c r="I984" t="s">
        <v>154</v>
      </c>
      <c r="J984">
        <v>14.305999999999999</v>
      </c>
      <c r="K984" t="s">
        <v>153</v>
      </c>
      <c r="L984" t="s">
        <v>149</v>
      </c>
      <c r="M984" t="s">
        <v>149</v>
      </c>
    </row>
    <row r="985" spans="1:13">
      <c r="A985" t="s">
        <v>146</v>
      </c>
      <c r="B985" t="s">
        <v>147</v>
      </c>
      <c r="C985" t="s">
        <v>1288</v>
      </c>
      <c r="D985">
        <v>620024</v>
      </c>
      <c r="E985" s="26">
        <v>0.134178241</v>
      </c>
      <c r="F985" t="s">
        <v>152</v>
      </c>
      <c r="G985">
        <v>1.2914099999999999</v>
      </c>
      <c r="H985" t="s">
        <v>153</v>
      </c>
      <c r="I985" t="s">
        <v>154</v>
      </c>
      <c r="J985">
        <v>31.827000000000002</v>
      </c>
      <c r="K985" t="s">
        <v>153</v>
      </c>
      <c r="L985" t="s">
        <v>149</v>
      </c>
      <c r="M985" t="s">
        <v>149</v>
      </c>
    </row>
    <row r="986" spans="1:13">
      <c r="A986" t="s">
        <v>146</v>
      </c>
      <c r="B986" t="s">
        <v>147</v>
      </c>
      <c r="C986" t="s">
        <v>1289</v>
      </c>
      <c r="D986">
        <v>620025</v>
      </c>
      <c r="E986" s="26">
        <v>0.13255786999999999</v>
      </c>
      <c r="F986" t="s">
        <v>152</v>
      </c>
      <c r="G986">
        <v>1.36541</v>
      </c>
      <c r="H986" t="s">
        <v>153</v>
      </c>
      <c r="I986" t="s">
        <v>154</v>
      </c>
      <c r="J986">
        <v>11.68</v>
      </c>
      <c r="K986" t="s">
        <v>153</v>
      </c>
      <c r="L986" t="s">
        <v>149</v>
      </c>
      <c r="M986" t="s">
        <v>149</v>
      </c>
    </row>
    <row r="987" spans="1:13">
      <c r="A987" t="s">
        <v>146</v>
      </c>
      <c r="B987" t="s">
        <v>147</v>
      </c>
      <c r="C987" t="s">
        <v>1290</v>
      </c>
      <c r="D987">
        <v>620026</v>
      </c>
      <c r="E987" s="26">
        <v>0.137766204</v>
      </c>
      <c r="F987" t="s">
        <v>152</v>
      </c>
      <c r="G987">
        <v>1.2899799999999999</v>
      </c>
      <c r="H987" t="s">
        <v>153</v>
      </c>
      <c r="I987" t="s">
        <v>154</v>
      </c>
      <c r="J987">
        <v>4.6379999999999999</v>
      </c>
      <c r="K987" t="s">
        <v>153</v>
      </c>
      <c r="L987" t="s">
        <v>149</v>
      </c>
      <c r="M987" t="s">
        <v>149</v>
      </c>
    </row>
    <row r="988" spans="1:13">
      <c r="A988" t="s">
        <v>146</v>
      </c>
      <c r="B988" t="s">
        <v>147</v>
      </c>
      <c r="C988" t="s">
        <v>1291</v>
      </c>
      <c r="D988">
        <v>620027</v>
      </c>
      <c r="E988" s="26">
        <v>0.13672453700000001</v>
      </c>
      <c r="F988" t="s">
        <v>152</v>
      </c>
      <c r="G988">
        <v>1.31932</v>
      </c>
      <c r="H988" t="s">
        <v>153</v>
      </c>
      <c r="I988" t="s">
        <v>154</v>
      </c>
      <c r="J988">
        <v>21.76</v>
      </c>
      <c r="K988" t="s">
        <v>153</v>
      </c>
      <c r="L988" t="s">
        <v>149</v>
      </c>
      <c r="M988" t="s">
        <v>149</v>
      </c>
    </row>
    <row r="989" spans="1:13">
      <c r="A989" t="s">
        <v>146</v>
      </c>
      <c r="B989" t="s">
        <v>147</v>
      </c>
      <c r="C989" t="s">
        <v>1292</v>
      </c>
      <c r="D989">
        <v>620028</v>
      </c>
      <c r="E989" s="26">
        <v>0.13869213</v>
      </c>
      <c r="F989" t="s">
        <v>152</v>
      </c>
      <c r="G989">
        <v>1.5881000000000001</v>
      </c>
      <c r="H989" t="s">
        <v>153</v>
      </c>
      <c r="I989" t="s">
        <v>154</v>
      </c>
      <c r="J989">
        <v>33.24</v>
      </c>
      <c r="K989" t="s">
        <v>153</v>
      </c>
      <c r="L989" t="s">
        <v>149</v>
      </c>
      <c r="M989" t="s">
        <v>149</v>
      </c>
    </row>
    <row r="990" spans="1:13">
      <c r="A990" t="s">
        <v>146</v>
      </c>
      <c r="B990" t="s">
        <v>147</v>
      </c>
      <c r="C990" t="s">
        <v>1293</v>
      </c>
      <c r="D990">
        <v>620029</v>
      </c>
      <c r="E990" s="26">
        <v>0.13718749999999999</v>
      </c>
      <c r="F990" t="s">
        <v>152</v>
      </c>
      <c r="G990">
        <v>1.36121</v>
      </c>
      <c r="H990" t="s">
        <v>153</v>
      </c>
      <c r="I990" t="s">
        <v>154</v>
      </c>
      <c r="J990">
        <v>11.955</v>
      </c>
      <c r="K990" t="s">
        <v>153</v>
      </c>
      <c r="L990" t="s">
        <v>149</v>
      </c>
      <c r="M990" t="s">
        <v>149</v>
      </c>
    </row>
    <row r="991" spans="1:13">
      <c r="A991" t="s">
        <v>146</v>
      </c>
      <c r="B991" t="s">
        <v>147</v>
      </c>
      <c r="C991" t="s">
        <v>1294</v>
      </c>
      <c r="D991">
        <v>620030</v>
      </c>
      <c r="E991" s="26">
        <v>0.13568287000000001</v>
      </c>
      <c r="F991" t="s">
        <v>152</v>
      </c>
      <c r="G991">
        <v>1.26169</v>
      </c>
      <c r="H991" t="s">
        <v>153</v>
      </c>
      <c r="I991" t="s">
        <v>154</v>
      </c>
      <c r="J991">
        <v>8.5269999999999992</v>
      </c>
      <c r="K991" t="s">
        <v>153</v>
      </c>
      <c r="L991" t="s">
        <v>149</v>
      </c>
      <c r="M991" t="s">
        <v>149</v>
      </c>
    </row>
    <row r="992" spans="1:13">
      <c r="A992" t="s">
        <v>146</v>
      </c>
      <c r="B992" t="s">
        <v>147</v>
      </c>
      <c r="C992" t="s">
        <v>1295</v>
      </c>
      <c r="D992">
        <v>620031</v>
      </c>
      <c r="E992" s="26">
        <v>0.14054398100000001</v>
      </c>
      <c r="F992" t="s">
        <v>152</v>
      </c>
      <c r="G992">
        <v>1.1629799999999999</v>
      </c>
      <c r="H992" t="s">
        <v>153</v>
      </c>
      <c r="I992" t="s">
        <v>154</v>
      </c>
      <c r="J992">
        <v>28.245999999999999</v>
      </c>
      <c r="K992" t="s">
        <v>153</v>
      </c>
      <c r="L992" t="s">
        <v>149</v>
      </c>
      <c r="M992" t="s">
        <v>149</v>
      </c>
    </row>
    <row r="993" spans="1:13">
      <c r="A993" t="s">
        <v>146</v>
      </c>
      <c r="B993" t="s">
        <v>147</v>
      </c>
      <c r="C993" t="s">
        <v>1296</v>
      </c>
      <c r="D993">
        <v>620032</v>
      </c>
      <c r="E993" s="26">
        <v>0.13799768500000001</v>
      </c>
      <c r="F993" t="s">
        <v>152</v>
      </c>
      <c r="G993">
        <v>1.4552400000000001</v>
      </c>
      <c r="H993" t="s">
        <v>153</v>
      </c>
      <c r="I993" t="s">
        <v>154</v>
      </c>
      <c r="J993">
        <v>30.265999999999998</v>
      </c>
      <c r="K993" t="s">
        <v>153</v>
      </c>
      <c r="L993" t="s">
        <v>149</v>
      </c>
      <c r="M993" t="s">
        <v>149</v>
      </c>
    </row>
    <row r="994" spans="1:13">
      <c r="A994" t="s">
        <v>146</v>
      </c>
      <c r="B994" t="s">
        <v>147</v>
      </c>
      <c r="C994" t="s">
        <v>1297</v>
      </c>
      <c r="D994">
        <v>620033</v>
      </c>
      <c r="E994" s="26">
        <v>0.13811342600000001</v>
      </c>
      <c r="F994" t="s">
        <v>152</v>
      </c>
      <c r="G994">
        <v>1.3597699999999999</v>
      </c>
      <c r="H994" t="s">
        <v>153</v>
      </c>
      <c r="I994" t="s">
        <v>154</v>
      </c>
      <c r="J994">
        <v>10.436</v>
      </c>
      <c r="K994" t="s">
        <v>153</v>
      </c>
      <c r="L994" t="s">
        <v>149</v>
      </c>
      <c r="M994" t="s">
        <v>149</v>
      </c>
    </row>
    <row r="995" spans="1:13">
      <c r="A995" t="s">
        <v>146</v>
      </c>
      <c r="B995" t="s">
        <v>147</v>
      </c>
      <c r="C995" t="s">
        <v>1298</v>
      </c>
      <c r="D995">
        <v>620034</v>
      </c>
      <c r="E995" s="26">
        <v>0.141238426</v>
      </c>
      <c r="F995" t="s">
        <v>152</v>
      </c>
      <c r="G995">
        <v>1.26342</v>
      </c>
      <c r="H995" t="s">
        <v>153</v>
      </c>
      <c r="I995" t="s">
        <v>154</v>
      </c>
      <c r="J995">
        <v>10.167</v>
      </c>
      <c r="K995" t="s">
        <v>153</v>
      </c>
      <c r="L995" t="s">
        <v>149</v>
      </c>
      <c r="M995" t="s">
        <v>149</v>
      </c>
    </row>
    <row r="996" spans="1:13">
      <c r="A996" t="s">
        <v>146</v>
      </c>
      <c r="B996" t="s">
        <v>147</v>
      </c>
      <c r="C996" t="s">
        <v>1299</v>
      </c>
      <c r="D996">
        <v>620035</v>
      </c>
      <c r="E996" s="26">
        <v>0.14204861099999999</v>
      </c>
      <c r="F996" t="s">
        <v>152</v>
      </c>
      <c r="G996">
        <v>1.1724000000000001</v>
      </c>
      <c r="H996" t="s">
        <v>153</v>
      </c>
      <c r="I996" t="s">
        <v>154</v>
      </c>
      <c r="J996">
        <v>29.896999999999998</v>
      </c>
      <c r="K996" t="s">
        <v>153</v>
      </c>
      <c r="L996" t="s">
        <v>149</v>
      </c>
      <c r="M996" t="s">
        <v>149</v>
      </c>
    </row>
    <row r="997" spans="1:13">
      <c r="A997" t="s">
        <v>146</v>
      </c>
      <c r="B997" t="s">
        <v>147</v>
      </c>
      <c r="C997" t="s">
        <v>1300</v>
      </c>
      <c r="D997">
        <v>620036</v>
      </c>
      <c r="E997" s="26">
        <v>0.141238426</v>
      </c>
      <c r="F997" t="s">
        <v>152</v>
      </c>
      <c r="G997">
        <v>1.427</v>
      </c>
      <c r="H997" t="s">
        <v>153</v>
      </c>
      <c r="I997" t="s">
        <v>154</v>
      </c>
      <c r="J997">
        <v>30.756</v>
      </c>
      <c r="K997" t="s">
        <v>153</v>
      </c>
      <c r="L997" t="s">
        <v>149</v>
      </c>
      <c r="M997" t="s">
        <v>149</v>
      </c>
    </row>
    <row r="998" spans="1:13">
      <c r="A998" t="s">
        <v>146</v>
      </c>
      <c r="B998" t="s">
        <v>147</v>
      </c>
      <c r="C998" t="s">
        <v>1301</v>
      </c>
      <c r="D998">
        <v>620037</v>
      </c>
      <c r="E998" s="26">
        <v>0.14540509300000001</v>
      </c>
      <c r="F998" t="s">
        <v>152</v>
      </c>
      <c r="G998">
        <v>1.33857</v>
      </c>
      <c r="H998" t="s">
        <v>153</v>
      </c>
      <c r="I998" t="s">
        <v>154</v>
      </c>
      <c r="J998">
        <v>12.866</v>
      </c>
      <c r="K998" t="s">
        <v>153</v>
      </c>
      <c r="L998" t="s">
        <v>149</v>
      </c>
      <c r="M998" t="s">
        <v>149</v>
      </c>
    </row>
    <row r="999" spans="1:13">
      <c r="A999" t="s">
        <v>146</v>
      </c>
      <c r="B999" t="s">
        <v>147</v>
      </c>
      <c r="C999" t="s">
        <v>1302</v>
      </c>
      <c r="D999">
        <v>620038</v>
      </c>
      <c r="E999" s="26">
        <v>0.143553241</v>
      </c>
      <c r="F999" t="s">
        <v>152</v>
      </c>
      <c r="G999">
        <v>1.23922</v>
      </c>
      <c r="H999" t="s">
        <v>153</v>
      </c>
      <c r="I999" t="s">
        <v>154</v>
      </c>
      <c r="J999">
        <v>6.0620000000000003</v>
      </c>
      <c r="K999" t="s">
        <v>153</v>
      </c>
      <c r="L999" t="s">
        <v>149</v>
      </c>
      <c r="M999" t="s">
        <v>149</v>
      </c>
    </row>
    <row r="1000" spans="1:13">
      <c r="A1000" t="s">
        <v>146</v>
      </c>
      <c r="B1000" t="s">
        <v>147</v>
      </c>
      <c r="C1000" t="s">
        <v>1303</v>
      </c>
      <c r="D1000">
        <v>620039</v>
      </c>
      <c r="E1000" s="26">
        <v>0.14494213</v>
      </c>
      <c r="F1000" t="s">
        <v>152</v>
      </c>
      <c r="G1000">
        <v>1.1356599999999999</v>
      </c>
      <c r="H1000" t="s">
        <v>153</v>
      </c>
      <c r="I1000" t="s">
        <v>154</v>
      </c>
      <c r="J1000">
        <v>27.01</v>
      </c>
      <c r="K1000" t="s">
        <v>153</v>
      </c>
      <c r="L1000" t="s">
        <v>149</v>
      </c>
      <c r="M1000" t="s">
        <v>149</v>
      </c>
    </row>
    <row r="1001" spans="1:13">
      <c r="A1001" t="s">
        <v>146</v>
      </c>
      <c r="B1001" t="s">
        <v>147</v>
      </c>
      <c r="C1001" t="s">
        <v>1304</v>
      </c>
      <c r="D1001">
        <v>620040</v>
      </c>
      <c r="E1001" s="26">
        <v>0.14922453699999999</v>
      </c>
      <c r="F1001" t="s">
        <v>152</v>
      </c>
      <c r="G1001">
        <v>1.44434</v>
      </c>
      <c r="H1001" t="s">
        <v>153</v>
      </c>
      <c r="I1001" t="s">
        <v>154</v>
      </c>
      <c r="J1001">
        <v>35.183</v>
      </c>
      <c r="K1001" t="s">
        <v>153</v>
      </c>
      <c r="L1001" t="s">
        <v>149</v>
      </c>
      <c r="M1001" t="s">
        <v>149</v>
      </c>
    </row>
    <row r="1002" spans="1:13">
      <c r="A1002" t="s">
        <v>146</v>
      </c>
      <c r="B1002" t="s">
        <v>147</v>
      </c>
      <c r="C1002" t="s">
        <v>1305</v>
      </c>
      <c r="D1002">
        <v>620041</v>
      </c>
      <c r="E1002" t="s">
        <v>1306</v>
      </c>
      <c r="F1002" t="s">
        <v>152</v>
      </c>
      <c r="G1002">
        <v>1.3108599999999999</v>
      </c>
      <c r="H1002" t="s">
        <v>153</v>
      </c>
      <c r="I1002" t="s">
        <v>154</v>
      </c>
      <c r="J1002">
        <v>9.1329999999999991</v>
      </c>
      <c r="K1002" t="s">
        <v>153</v>
      </c>
      <c r="L1002" t="s">
        <v>149</v>
      </c>
      <c r="M1002" t="s">
        <v>149</v>
      </c>
    </row>
    <row r="1003" spans="1:13">
      <c r="A1003" t="s">
        <v>146</v>
      </c>
      <c r="B1003" t="s">
        <v>147</v>
      </c>
      <c r="C1003" t="s">
        <v>1307</v>
      </c>
      <c r="D1003">
        <v>620042</v>
      </c>
      <c r="E1003" s="26">
        <v>0.147025463</v>
      </c>
      <c r="F1003" t="s">
        <v>152</v>
      </c>
      <c r="G1003">
        <v>1.2639899999999999</v>
      </c>
      <c r="H1003" t="s">
        <v>153</v>
      </c>
      <c r="I1003" t="s">
        <v>154</v>
      </c>
      <c r="J1003">
        <v>3.0139999999999998</v>
      </c>
      <c r="K1003" t="s">
        <v>153</v>
      </c>
      <c r="L1003" t="s">
        <v>149</v>
      </c>
      <c r="M1003" t="s">
        <v>149</v>
      </c>
    </row>
    <row r="1004" spans="1:13">
      <c r="A1004" t="s">
        <v>146</v>
      </c>
      <c r="B1004" t="s">
        <v>147</v>
      </c>
      <c r="C1004" t="s">
        <v>1308</v>
      </c>
      <c r="D1004">
        <v>620043</v>
      </c>
      <c r="E1004" t="s">
        <v>1309</v>
      </c>
      <c r="F1004" t="s">
        <v>152</v>
      </c>
      <c r="G1004">
        <v>1.1460399999999999</v>
      </c>
      <c r="H1004" t="s">
        <v>153</v>
      </c>
      <c r="I1004" t="s">
        <v>154</v>
      </c>
      <c r="J1004">
        <v>24.963000000000001</v>
      </c>
      <c r="K1004" t="s">
        <v>153</v>
      </c>
      <c r="L1004" t="s">
        <v>149</v>
      </c>
      <c r="M1004" t="s">
        <v>149</v>
      </c>
    </row>
    <row r="1005" spans="1:13">
      <c r="A1005" t="s">
        <v>146</v>
      </c>
      <c r="B1005" t="s">
        <v>147</v>
      </c>
      <c r="C1005" t="s">
        <v>1310</v>
      </c>
      <c r="D1005">
        <v>620044</v>
      </c>
      <c r="E1005" s="26">
        <v>0.150844907</v>
      </c>
      <c r="F1005" t="s">
        <v>152</v>
      </c>
      <c r="G1005">
        <v>1.51654</v>
      </c>
      <c r="H1005" t="s">
        <v>153</v>
      </c>
      <c r="I1005" t="s">
        <v>154</v>
      </c>
      <c r="J1005">
        <v>30.69</v>
      </c>
      <c r="K1005" t="s">
        <v>153</v>
      </c>
      <c r="L1005" t="s">
        <v>149</v>
      </c>
      <c r="M1005" t="s">
        <v>149</v>
      </c>
    </row>
    <row r="1006" spans="1:13">
      <c r="A1006" t="s">
        <v>146</v>
      </c>
      <c r="B1006" t="s">
        <v>147</v>
      </c>
      <c r="C1006" t="s">
        <v>1311</v>
      </c>
      <c r="D1006">
        <v>620045</v>
      </c>
      <c r="E1006" s="26">
        <v>0.150844907</v>
      </c>
      <c r="F1006" t="s">
        <v>152</v>
      </c>
      <c r="G1006">
        <v>1.38341</v>
      </c>
      <c r="H1006" t="s">
        <v>153</v>
      </c>
      <c r="I1006" t="s">
        <v>154</v>
      </c>
      <c r="J1006">
        <v>9.5039999999999996</v>
      </c>
      <c r="K1006" t="s">
        <v>153</v>
      </c>
      <c r="L1006" t="s">
        <v>149</v>
      </c>
      <c r="M1006" t="s">
        <v>149</v>
      </c>
    </row>
    <row r="1007" spans="1:13">
      <c r="A1007" t="s">
        <v>146</v>
      </c>
      <c r="B1007" t="s">
        <v>147</v>
      </c>
      <c r="C1007" t="s">
        <v>1312</v>
      </c>
      <c r="D1007">
        <v>620046</v>
      </c>
      <c r="E1007" s="26">
        <v>0.14922453699999999</v>
      </c>
      <c r="F1007" t="s">
        <v>152</v>
      </c>
      <c r="G1007">
        <v>1.1426099999999999</v>
      </c>
      <c r="H1007" t="s">
        <v>153</v>
      </c>
      <c r="I1007" t="s">
        <v>154</v>
      </c>
      <c r="J1007">
        <v>9.4789999999999992</v>
      </c>
      <c r="K1007" t="s">
        <v>153</v>
      </c>
      <c r="L1007" t="s">
        <v>149</v>
      </c>
      <c r="M1007" t="s">
        <v>149</v>
      </c>
    </row>
    <row r="1008" spans="1:13">
      <c r="A1008" t="s">
        <v>146</v>
      </c>
      <c r="B1008" t="s">
        <v>147</v>
      </c>
      <c r="C1008" t="s">
        <v>1313</v>
      </c>
      <c r="D1008">
        <v>620047</v>
      </c>
      <c r="E1008" s="26">
        <v>0.15396990699999999</v>
      </c>
      <c r="F1008" t="s">
        <v>152</v>
      </c>
      <c r="G1008">
        <v>0.89185999999999999</v>
      </c>
      <c r="H1008" t="s">
        <v>153</v>
      </c>
      <c r="I1008" t="s">
        <v>154</v>
      </c>
      <c r="J1008">
        <v>29.341000000000001</v>
      </c>
      <c r="K1008" t="s">
        <v>153</v>
      </c>
      <c r="L1008" t="s">
        <v>149</v>
      </c>
      <c r="M1008" t="s">
        <v>149</v>
      </c>
    </row>
    <row r="1009" spans="1:13">
      <c r="A1009" t="s">
        <v>146</v>
      </c>
      <c r="B1009" t="s">
        <v>147</v>
      </c>
      <c r="C1009" t="s">
        <v>1314</v>
      </c>
      <c r="D1009">
        <v>620048</v>
      </c>
      <c r="E1009" s="26">
        <v>0.15153935199999999</v>
      </c>
      <c r="F1009" t="s">
        <v>152</v>
      </c>
      <c r="G1009">
        <v>1.73814</v>
      </c>
      <c r="H1009" t="s">
        <v>153</v>
      </c>
      <c r="I1009" t="s">
        <v>154</v>
      </c>
      <c r="J1009">
        <v>32.100999999999999</v>
      </c>
      <c r="K1009" t="s">
        <v>153</v>
      </c>
      <c r="L1009" t="s">
        <v>149</v>
      </c>
      <c r="M1009" t="s">
        <v>149</v>
      </c>
    </row>
    <row r="1010" spans="1:13">
      <c r="A1010" t="s">
        <v>146</v>
      </c>
      <c r="B1010" t="s">
        <v>147</v>
      </c>
      <c r="C1010" t="s">
        <v>1315</v>
      </c>
      <c r="D1010">
        <v>620049</v>
      </c>
      <c r="E1010" t="s">
        <v>1316</v>
      </c>
      <c r="F1010" t="s">
        <v>152</v>
      </c>
      <c r="G1010">
        <v>1.4751099999999999</v>
      </c>
      <c r="H1010" t="s">
        <v>153</v>
      </c>
      <c r="I1010" t="s">
        <v>154</v>
      </c>
      <c r="J1010">
        <v>12.209</v>
      </c>
      <c r="K1010" t="s">
        <v>153</v>
      </c>
      <c r="L1010" t="s">
        <v>149</v>
      </c>
      <c r="M1010" t="s">
        <v>149</v>
      </c>
    </row>
    <row r="1011" spans="1:13">
      <c r="A1011" t="s">
        <v>146</v>
      </c>
      <c r="B1011" t="s">
        <v>147</v>
      </c>
      <c r="C1011" t="s">
        <v>1317</v>
      </c>
      <c r="D1011">
        <v>620050</v>
      </c>
      <c r="E1011" s="26">
        <v>0.153391204</v>
      </c>
      <c r="F1011" t="s">
        <v>152</v>
      </c>
      <c r="G1011">
        <v>1.2099800000000001</v>
      </c>
      <c r="H1011" t="s">
        <v>153</v>
      </c>
      <c r="I1011" t="s">
        <v>154</v>
      </c>
      <c r="J1011">
        <v>8.1150000000000002</v>
      </c>
      <c r="K1011" t="s">
        <v>153</v>
      </c>
      <c r="L1011" t="s">
        <v>149</v>
      </c>
      <c r="M1011" t="s">
        <v>149</v>
      </c>
    </row>
    <row r="1012" spans="1:13">
      <c r="A1012" t="s">
        <v>146</v>
      </c>
      <c r="B1012" t="s">
        <v>147</v>
      </c>
      <c r="C1012" t="s">
        <v>1318</v>
      </c>
      <c r="D1012">
        <v>620051</v>
      </c>
      <c r="E1012" t="s">
        <v>1319</v>
      </c>
      <c r="F1012" t="s">
        <v>152</v>
      </c>
      <c r="G1012">
        <v>0.95415000000000005</v>
      </c>
      <c r="H1012" t="s">
        <v>153</v>
      </c>
      <c r="I1012" t="s">
        <v>154</v>
      </c>
      <c r="J1012">
        <v>27.943999999999999</v>
      </c>
      <c r="K1012" t="s">
        <v>153</v>
      </c>
      <c r="L1012" t="s">
        <v>149</v>
      </c>
      <c r="M1012" t="s">
        <v>149</v>
      </c>
    </row>
    <row r="1013" spans="1:13">
      <c r="A1013" t="s">
        <v>146</v>
      </c>
      <c r="B1013" t="s">
        <v>147</v>
      </c>
      <c r="C1013" t="s">
        <v>1320</v>
      </c>
      <c r="D1013">
        <v>620052</v>
      </c>
      <c r="E1013" s="26">
        <v>0.15721064800000001</v>
      </c>
      <c r="F1013" t="s">
        <v>152</v>
      </c>
      <c r="G1013">
        <v>1.64341</v>
      </c>
      <c r="H1013" t="s">
        <v>153</v>
      </c>
      <c r="I1013" t="s">
        <v>154</v>
      </c>
      <c r="J1013">
        <v>29.204000000000001</v>
      </c>
      <c r="K1013" t="s">
        <v>153</v>
      </c>
      <c r="L1013" t="s">
        <v>149</v>
      </c>
      <c r="M1013" t="s">
        <v>149</v>
      </c>
    </row>
    <row r="1014" spans="1:13">
      <c r="A1014" t="s">
        <v>146</v>
      </c>
      <c r="B1014" t="s">
        <v>147</v>
      </c>
      <c r="C1014" t="s">
        <v>1321</v>
      </c>
      <c r="D1014">
        <v>620053</v>
      </c>
      <c r="E1014" s="26">
        <v>0.15489583300000001</v>
      </c>
      <c r="F1014" t="s">
        <v>152</v>
      </c>
      <c r="G1014">
        <v>1.3785099999999999</v>
      </c>
      <c r="H1014" t="s">
        <v>153</v>
      </c>
      <c r="I1014" t="s">
        <v>154</v>
      </c>
      <c r="J1014">
        <v>9.3789999999999996</v>
      </c>
      <c r="K1014" t="s">
        <v>153</v>
      </c>
      <c r="L1014" t="s">
        <v>149</v>
      </c>
      <c r="M1014" t="s">
        <v>149</v>
      </c>
    </row>
    <row r="1015" spans="1:13">
      <c r="A1015" t="s">
        <v>146</v>
      </c>
      <c r="B1015" t="s">
        <v>147</v>
      </c>
      <c r="C1015" t="s">
        <v>1322</v>
      </c>
      <c r="D1015">
        <v>620054</v>
      </c>
      <c r="E1015" s="26">
        <v>0.15755786999999999</v>
      </c>
      <c r="F1015" t="s">
        <v>152</v>
      </c>
      <c r="G1015">
        <v>1.05382</v>
      </c>
      <c r="H1015" t="s">
        <v>153</v>
      </c>
      <c r="I1015" t="s">
        <v>154</v>
      </c>
      <c r="J1015">
        <v>15.755000000000001</v>
      </c>
      <c r="K1015" t="s">
        <v>153</v>
      </c>
      <c r="L1015" t="s">
        <v>149</v>
      </c>
      <c r="M1015" t="s">
        <v>149</v>
      </c>
    </row>
    <row r="1016" spans="1:13">
      <c r="A1016" t="s">
        <v>146</v>
      </c>
      <c r="B1016" t="s">
        <v>147</v>
      </c>
      <c r="C1016" t="s">
        <v>1323</v>
      </c>
      <c r="D1016">
        <v>620055</v>
      </c>
      <c r="E1016" s="26">
        <v>0.154548611</v>
      </c>
      <c r="F1016" t="s">
        <v>152</v>
      </c>
      <c r="G1016">
        <v>1.0546199999999999</v>
      </c>
      <c r="H1016" t="s">
        <v>153</v>
      </c>
      <c r="I1016" t="s">
        <v>154</v>
      </c>
      <c r="J1016">
        <v>15.846</v>
      </c>
      <c r="K1016" t="s">
        <v>153</v>
      </c>
      <c r="L1016" t="s">
        <v>149</v>
      </c>
      <c r="M1016" t="s">
        <v>149</v>
      </c>
    </row>
    <row r="1017" spans="1:13">
      <c r="A1017" t="s">
        <v>146</v>
      </c>
      <c r="B1017" t="s">
        <v>147</v>
      </c>
      <c r="C1017" t="s">
        <v>1324</v>
      </c>
      <c r="D1017">
        <v>620056</v>
      </c>
      <c r="E1017" s="26">
        <v>0.1590625</v>
      </c>
      <c r="F1017" t="s">
        <v>152</v>
      </c>
      <c r="G1017">
        <v>1.0625899999999999</v>
      </c>
      <c r="H1017" t="s">
        <v>153</v>
      </c>
      <c r="I1017" t="s">
        <v>154</v>
      </c>
      <c r="J1017">
        <v>15.461</v>
      </c>
      <c r="K1017" t="s">
        <v>153</v>
      </c>
      <c r="L1017" t="s">
        <v>149</v>
      </c>
      <c r="M1017" t="s">
        <v>149</v>
      </c>
    </row>
    <row r="1018" spans="1:13">
      <c r="A1018" t="s">
        <v>146</v>
      </c>
      <c r="B1018" t="s">
        <v>147</v>
      </c>
      <c r="C1018" t="s">
        <v>1325</v>
      </c>
      <c r="D1018">
        <v>620057</v>
      </c>
      <c r="E1018" s="26">
        <v>0.159293981</v>
      </c>
      <c r="F1018" t="s">
        <v>152</v>
      </c>
      <c r="G1018">
        <v>1.3866499999999999</v>
      </c>
      <c r="H1018" t="s">
        <v>153</v>
      </c>
      <c r="I1018" t="s">
        <v>154</v>
      </c>
      <c r="J1018">
        <v>9.5009999999999994</v>
      </c>
      <c r="K1018" t="s">
        <v>153</v>
      </c>
      <c r="L1018" t="s">
        <v>149</v>
      </c>
      <c r="M1018" t="s">
        <v>149</v>
      </c>
    </row>
    <row r="1019" spans="1:13">
      <c r="A1019" t="s">
        <v>146</v>
      </c>
      <c r="B1019" t="s">
        <v>147</v>
      </c>
      <c r="C1019" t="s">
        <v>1326</v>
      </c>
      <c r="D1019">
        <v>620058</v>
      </c>
      <c r="E1019" t="s">
        <v>1327</v>
      </c>
      <c r="F1019" t="s">
        <v>152</v>
      </c>
      <c r="G1019">
        <v>1.6518699999999999</v>
      </c>
      <c r="H1019" t="s">
        <v>153</v>
      </c>
      <c r="I1019" t="s">
        <v>154</v>
      </c>
      <c r="J1019">
        <v>29.356000000000002</v>
      </c>
      <c r="K1019" t="s">
        <v>153</v>
      </c>
      <c r="L1019" t="s">
        <v>149</v>
      </c>
      <c r="M1019" t="s">
        <v>149</v>
      </c>
    </row>
    <row r="1020" spans="1:13">
      <c r="A1020" t="s">
        <v>146</v>
      </c>
      <c r="B1020" t="s">
        <v>147</v>
      </c>
      <c r="C1020" t="s">
        <v>1328</v>
      </c>
      <c r="D1020">
        <v>620059</v>
      </c>
      <c r="E1020" s="26">
        <v>0.161493056</v>
      </c>
      <c r="F1020" t="s">
        <v>152</v>
      </c>
      <c r="G1020">
        <v>0.85846999999999996</v>
      </c>
      <c r="H1020" t="s">
        <v>153</v>
      </c>
      <c r="I1020" t="s">
        <v>154</v>
      </c>
      <c r="J1020">
        <v>34.465000000000003</v>
      </c>
      <c r="K1020" t="s">
        <v>153</v>
      </c>
      <c r="L1020" t="s">
        <v>149</v>
      </c>
      <c r="M1020" t="s">
        <v>149</v>
      </c>
    </row>
    <row r="1021" spans="1:13">
      <c r="A1021" t="s">
        <v>146</v>
      </c>
      <c r="B1021" t="s">
        <v>147</v>
      </c>
      <c r="C1021" t="s">
        <v>1329</v>
      </c>
      <c r="D1021">
        <v>620060</v>
      </c>
      <c r="E1021" s="26">
        <v>0.15848379600000001</v>
      </c>
      <c r="F1021" t="s">
        <v>152</v>
      </c>
      <c r="G1021">
        <v>1.1133999999999999</v>
      </c>
      <c r="H1021" t="s">
        <v>153</v>
      </c>
      <c r="I1021" t="s">
        <v>154</v>
      </c>
      <c r="J1021">
        <v>14.561</v>
      </c>
      <c r="K1021" t="s">
        <v>153</v>
      </c>
      <c r="L1021" t="s">
        <v>149</v>
      </c>
      <c r="M1021" t="s">
        <v>149</v>
      </c>
    </row>
    <row r="1022" spans="1:13">
      <c r="A1022" t="s">
        <v>146</v>
      </c>
      <c r="B1022" t="s">
        <v>147</v>
      </c>
      <c r="C1022" t="s">
        <v>1330</v>
      </c>
      <c r="D1022">
        <v>620061</v>
      </c>
      <c r="E1022" s="26">
        <v>0.16207175900000001</v>
      </c>
      <c r="F1022" t="s">
        <v>152</v>
      </c>
      <c r="G1022">
        <v>1.3802099999999999</v>
      </c>
      <c r="H1022" t="s">
        <v>153</v>
      </c>
      <c r="I1022" t="s">
        <v>154</v>
      </c>
      <c r="J1022">
        <v>5.9939999999999998</v>
      </c>
      <c r="K1022" t="s">
        <v>153</v>
      </c>
      <c r="L1022" t="s">
        <v>149</v>
      </c>
      <c r="M1022" t="s">
        <v>149</v>
      </c>
    </row>
    <row r="1023" spans="1:13">
      <c r="A1023" t="s">
        <v>146</v>
      </c>
      <c r="B1023" t="s">
        <v>147</v>
      </c>
      <c r="C1023" t="s">
        <v>1331</v>
      </c>
      <c r="D1023">
        <v>620062</v>
      </c>
      <c r="E1023" s="26">
        <v>0.161608796</v>
      </c>
      <c r="F1023" t="s">
        <v>152</v>
      </c>
      <c r="G1023">
        <v>1.64296</v>
      </c>
      <c r="H1023" t="s">
        <v>153</v>
      </c>
      <c r="I1023" t="s">
        <v>154</v>
      </c>
      <c r="J1023">
        <v>25.661999999999999</v>
      </c>
      <c r="K1023" t="s">
        <v>153</v>
      </c>
      <c r="L1023" t="s">
        <v>149</v>
      </c>
      <c r="M1023" t="s">
        <v>149</v>
      </c>
    </row>
    <row r="1024" spans="1:13">
      <c r="A1024" t="s">
        <v>146</v>
      </c>
      <c r="B1024" t="s">
        <v>147</v>
      </c>
      <c r="C1024" t="s">
        <v>1332</v>
      </c>
      <c r="D1024">
        <v>620063</v>
      </c>
      <c r="E1024" s="26">
        <v>0.16473379599999999</v>
      </c>
      <c r="F1024" t="s">
        <v>152</v>
      </c>
      <c r="G1024">
        <v>0.88034999999999997</v>
      </c>
      <c r="H1024" t="s">
        <v>153</v>
      </c>
      <c r="I1024" t="s">
        <v>154</v>
      </c>
      <c r="J1024">
        <v>32.951999999999998</v>
      </c>
      <c r="K1024" t="s">
        <v>153</v>
      </c>
      <c r="L1024" t="s">
        <v>149</v>
      </c>
      <c r="M1024" t="s">
        <v>149</v>
      </c>
    </row>
    <row r="1025" spans="1:13">
      <c r="A1025" t="s">
        <v>146</v>
      </c>
      <c r="B1025" t="s">
        <v>147</v>
      </c>
      <c r="C1025" t="s">
        <v>1333</v>
      </c>
      <c r="D1025">
        <v>620064</v>
      </c>
      <c r="E1025" s="26">
        <v>0.16230324099999999</v>
      </c>
      <c r="F1025" t="s">
        <v>152</v>
      </c>
      <c r="G1025">
        <v>1.2574399999999999</v>
      </c>
      <c r="H1025" t="s">
        <v>153</v>
      </c>
      <c r="I1025" t="s">
        <v>154</v>
      </c>
      <c r="J1025">
        <v>11.958</v>
      </c>
      <c r="K1025" t="s">
        <v>153</v>
      </c>
      <c r="L1025" t="s">
        <v>149</v>
      </c>
      <c r="M1025" t="s">
        <v>149</v>
      </c>
    </row>
    <row r="1026" spans="1:13">
      <c r="A1026" t="s">
        <v>146</v>
      </c>
      <c r="B1026" t="s">
        <v>147</v>
      </c>
      <c r="C1026" t="s">
        <v>1334</v>
      </c>
      <c r="D1026">
        <v>620065</v>
      </c>
      <c r="E1026" t="s">
        <v>1335</v>
      </c>
      <c r="F1026" t="s">
        <v>152</v>
      </c>
      <c r="G1026">
        <v>1.50709</v>
      </c>
      <c r="H1026" t="s">
        <v>153</v>
      </c>
      <c r="I1026" t="s">
        <v>154</v>
      </c>
      <c r="J1026">
        <v>8.3260000000000005</v>
      </c>
      <c r="K1026" t="s">
        <v>153</v>
      </c>
      <c r="L1026" t="s">
        <v>149</v>
      </c>
      <c r="M1026" t="s">
        <v>149</v>
      </c>
    </row>
    <row r="1027" spans="1:13">
      <c r="A1027" t="s">
        <v>146</v>
      </c>
      <c r="B1027" t="s">
        <v>147</v>
      </c>
      <c r="C1027" t="s">
        <v>1336</v>
      </c>
      <c r="D1027">
        <v>620066</v>
      </c>
      <c r="E1027" s="26">
        <v>0.16693287000000001</v>
      </c>
      <c r="F1027" t="s">
        <v>152</v>
      </c>
      <c r="G1027">
        <v>1.6203799999999999</v>
      </c>
      <c r="H1027" t="s">
        <v>153</v>
      </c>
      <c r="I1027" t="s">
        <v>154</v>
      </c>
      <c r="J1027">
        <v>28.372</v>
      </c>
      <c r="K1027" t="s">
        <v>153</v>
      </c>
      <c r="L1027" t="s">
        <v>149</v>
      </c>
      <c r="M1027" t="s">
        <v>149</v>
      </c>
    </row>
    <row r="1028" spans="1:13">
      <c r="A1028" t="s">
        <v>146</v>
      </c>
      <c r="B1028" t="s">
        <v>147</v>
      </c>
      <c r="C1028" t="s">
        <v>1337</v>
      </c>
      <c r="D1028">
        <v>620067</v>
      </c>
      <c r="E1028" s="26">
        <v>0.16438657400000001</v>
      </c>
      <c r="F1028" t="s">
        <v>152</v>
      </c>
      <c r="G1028">
        <v>1.21146</v>
      </c>
      <c r="H1028" t="s">
        <v>153</v>
      </c>
      <c r="I1028" t="s">
        <v>154</v>
      </c>
      <c r="J1028">
        <v>33.018000000000001</v>
      </c>
      <c r="K1028" t="s">
        <v>153</v>
      </c>
      <c r="L1028" t="s">
        <v>149</v>
      </c>
      <c r="M1028" t="s">
        <v>149</v>
      </c>
    </row>
    <row r="1029" spans="1:13">
      <c r="A1029" t="s">
        <v>146</v>
      </c>
      <c r="B1029" t="s">
        <v>147</v>
      </c>
      <c r="C1029" t="s">
        <v>1338</v>
      </c>
      <c r="D1029">
        <v>620068</v>
      </c>
      <c r="E1029" s="26">
        <v>0.167858796</v>
      </c>
      <c r="F1029" t="s">
        <v>152</v>
      </c>
      <c r="G1029">
        <v>1.2980499999999999</v>
      </c>
      <c r="H1029" t="s">
        <v>153</v>
      </c>
      <c r="I1029" t="s">
        <v>154</v>
      </c>
      <c r="J1029">
        <v>15.641</v>
      </c>
      <c r="K1029" t="s">
        <v>153</v>
      </c>
      <c r="L1029" t="s">
        <v>149</v>
      </c>
      <c r="M1029" t="s">
        <v>149</v>
      </c>
    </row>
    <row r="1030" spans="1:13">
      <c r="A1030" t="s">
        <v>146</v>
      </c>
      <c r="B1030" t="s">
        <v>147</v>
      </c>
      <c r="C1030" t="s">
        <v>1339</v>
      </c>
      <c r="D1030">
        <v>620069</v>
      </c>
      <c r="E1030" s="26">
        <v>0.16693287000000001</v>
      </c>
      <c r="F1030" t="s">
        <v>152</v>
      </c>
      <c r="G1030">
        <v>1.3003499999999999</v>
      </c>
      <c r="H1030" t="s">
        <v>153</v>
      </c>
      <c r="I1030" t="s">
        <v>154</v>
      </c>
      <c r="J1030">
        <v>6.11</v>
      </c>
      <c r="K1030" t="s">
        <v>153</v>
      </c>
      <c r="L1030" t="s">
        <v>149</v>
      </c>
      <c r="M1030" t="s">
        <v>149</v>
      </c>
    </row>
    <row r="1031" spans="1:13">
      <c r="A1031" t="s">
        <v>146</v>
      </c>
      <c r="B1031" t="s">
        <v>147</v>
      </c>
      <c r="C1031" t="s">
        <v>1340</v>
      </c>
      <c r="D1031">
        <v>620070</v>
      </c>
      <c r="E1031" s="26">
        <v>0.16600694399999999</v>
      </c>
      <c r="F1031" t="s">
        <v>152</v>
      </c>
      <c r="G1031">
        <v>1.3976200000000001</v>
      </c>
      <c r="H1031" t="s">
        <v>153</v>
      </c>
      <c r="I1031" t="s">
        <v>154</v>
      </c>
      <c r="J1031">
        <v>25.791</v>
      </c>
      <c r="K1031" t="s">
        <v>153</v>
      </c>
      <c r="L1031" t="s">
        <v>149</v>
      </c>
      <c r="M1031" t="s">
        <v>149</v>
      </c>
    </row>
    <row r="1032" spans="1:13">
      <c r="A1032" t="s">
        <v>146</v>
      </c>
      <c r="B1032" t="s">
        <v>147</v>
      </c>
      <c r="C1032" t="s">
        <v>1351</v>
      </c>
      <c r="D1032">
        <v>621001</v>
      </c>
      <c r="E1032">
        <v>0.12005787</v>
      </c>
      <c r="F1032" t="s">
        <v>152</v>
      </c>
      <c r="G1032">
        <v>1.2005699999999999</v>
      </c>
      <c r="H1032" t="s">
        <v>153</v>
      </c>
      <c r="I1032" t="s">
        <v>154</v>
      </c>
      <c r="J1032">
        <v>31.946999999999999</v>
      </c>
      <c r="K1032" t="s">
        <v>153</v>
      </c>
      <c r="L1032" t="s">
        <v>149</v>
      </c>
      <c r="M1032" t="s">
        <v>149</v>
      </c>
    </row>
    <row r="1033" spans="1:13">
      <c r="A1033" t="s">
        <v>146</v>
      </c>
      <c r="B1033" t="s">
        <v>147</v>
      </c>
      <c r="C1033" t="s">
        <v>1352</v>
      </c>
      <c r="D1033">
        <v>621002</v>
      </c>
      <c r="E1033">
        <v>0.118206019</v>
      </c>
      <c r="F1033" t="s">
        <v>152</v>
      </c>
      <c r="G1033">
        <v>1.6429</v>
      </c>
      <c r="H1033" t="s">
        <v>153</v>
      </c>
      <c r="I1033" t="s">
        <v>154</v>
      </c>
      <c r="J1033">
        <v>32.81</v>
      </c>
      <c r="K1033" t="s">
        <v>153</v>
      </c>
      <c r="L1033" t="s">
        <v>149</v>
      </c>
      <c r="M1033" t="s">
        <v>149</v>
      </c>
    </row>
    <row r="1034" spans="1:13">
      <c r="A1034" t="s">
        <v>146</v>
      </c>
      <c r="B1034" t="s">
        <v>147</v>
      </c>
      <c r="C1034" t="s">
        <v>1353</v>
      </c>
      <c r="D1034">
        <v>621003</v>
      </c>
      <c r="E1034">
        <v>0.11994212999999999</v>
      </c>
      <c r="F1034" t="s">
        <v>152</v>
      </c>
      <c r="G1034">
        <v>1.0668599999999999</v>
      </c>
      <c r="H1034" t="s">
        <v>153</v>
      </c>
      <c r="I1034" t="s">
        <v>154</v>
      </c>
      <c r="J1034">
        <v>43.238</v>
      </c>
      <c r="K1034" t="s">
        <v>153</v>
      </c>
      <c r="L1034" t="s">
        <v>149</v>
      </c>
      <c r="M1034" t="s">
        <v>149</v>
      </c>
    </row>
    <row r="1035" spans="1:13">
      <c r="A1035" t="s">
        <v>146</v>
      </c>
      <c r="B1035" t="s">
        <v>147</v>
      </c>
      <c r="C1035" t="s">
        <v>1354</v>
      </c>
      <c r="D1035">
        <v>621004</v>
      </c>
      <c r="E1035">
        <v>0.12526620399999999</v>
      </c>
      <c r="F1035" t="s">
        <v>152</v>
      </c>
      <c r="G1035">
        <v>1.8798999999999999</v>
      </c>
      <c r="H1035" t="s">
        <v>153</v>
      </c>
      <c r="I1035" t="s">
        <v>154</v>
      </c>
      <c r="J1035">
        <v>14.523</v>
      </c>
      <c r="K1035" t="s">
        <v>153</v>
      </c>
      <c r="L1035" t="s">
        <v>149</v>
      </c>
      <c r="M1035" t="s">
        <v>149</v>
      </c>
    </row>
    <row r="1036" spans="1:13">
      <c r="A1036" t="s">
        <v>146</v>
      </c>
      <c r="B1036" t="s">
        <v>147</v>
      </c>
      <c r="C1036" t="s">
        <v>1355</v>
      </c>
      <c r="D1036">
        <v>621005</v>
      </c>
      <c r="E1036">
        <v>0.124340278</v>
      </c>
      <c r="F1036" t="s">
        <v>152</v>
      </c>
      <c r="G1036">
        <v>0.31731999999999999</v>
      </c>
      <c r="H1036" t="s">
        <v>153</v>
      </c>
      <c r="I1036" t="s">
        <v>154</v>
      </c>
      <c r="J1036">
        <v>30.355</v>
      </c>
      <c r="K1036" t="s">
        <v>153</v>
      </c>
      <c r="L1036" t="s">
        <v>149</v>
      </c>
      <c r="M1036" t="s">
        <v>149</v>
      </c>
    </row>
    <row r="1037" spans="1:13">
      <c r="A1037" t="s">
        <v>146</v>
      </c>
      <c r="B1037" t="s">
        <v>147</v>
      </c>
      <c r="C1037" t="s">
        <v>1356</v>
      </c>
      <c r="D1037">
        <v>621006</v>
      </c>
      <c r="E1037">
        <v>0.122025463</v>
      </c>
      <c r="F1037" t="s">
        <v>152</v>
      </c>
      <c r="G1037">
        <v>0.56111</v>
      </c>
      <c r="H1037" t="s">
        <v>153</v>
      </c>
      <c r="I1037" t="s">
        <v>154</v>
      </c>
      <c r="J1037">
        <v>20.001999999999999</v>
      </c>
      <c r="K1037" t="s">
        <v>153</v>
      </c>
      <c r="L1037" t="s">
        <v>149</v>
      </c>
      <c r="M1037" t="s">
        <v>149</v>
      </c>
    </row>
    <row r="1038" spans="1:13">
      <c r="A1038" t="s">
        <v>146</v>
      </c>
      <c r="B1038" t="s">
        <v>147</v>
      </c>
      <c r="C1038" t="s">
        <v>1357</v>
      </c>
      <c r="D1038">
        <v>621007</v>
      </c>
      <c r="E1038">
        <v>0.12619213000000001</v>
      </c>
      <c r="F1038" t="s">
        <v>152</v>
      </c>
      <c r="G1038">
        <v>1.00132</v>
      </c>
      <c r="H1038" t="s">
        <v>153</v>
      </c>
      <c r="I1038" t="s">
        <v>154</v>
      </c>
      <c r="J1038">
        <v>9.0850000000000009</v>
      </c>
      <c r="K1038" t="s">
        <v>153</v>
      </c>
      <c r="L1038" t="s">
        <v>149</v>
      </c>
      <c r="M1038" t="s">
        <v>149</v>
      </c>
    </row>
    <row r="1039" spans="1:13">
      <c r="A1039" t="s">
        <v>146</v>
      </c>
      <c r="B1039" t="s">
        <v>147</v>
      </c>
      <c r="C1039" t="s">
        <v>1358</v>
      </c>
      <c r="D1039">
        <v>621008</v>
      </c>
      <c r="E1039">
        <v>0.12515046299999999</v>
      </c>
      <c r="F1039" t="s">
        <v>152</v>
      </c>
      <c r="G1039">
        <v>1.79895</v>
      </c>
      <c r="H1039" t="s">
        <v>153</v>
      </c>
      <c r="I1039" t="s">
        <v>154</v>
      </c>
      <c r="J1039">
        <v>11.391</v>
      </c>
      <c r="K1039" t="s">
        <v>153</v>
      </c>
      <c r="L1039" t="s">
        <v>149</v>
      </c>
      <c r="M1039" t="s">
        <v>149</v>
      </c>
    </row>
    <row r="1040" spans="1:13">
      <c r="A1040" t="s">
        <v>146</v>
      </c>
      <c r="B1040" t="s">
        <v>147</v>
      </c>
      <c r="C1040" t="s">
        <v>1359</v>
      </c>
      <c r="D1040">
        <v>621009</v>
      </c>
      <c r="E1040">
        <v>0.124456019</v>
      </c>
      <c r="F1040" t="s">
        <v>152</v>
      </c>
      <c r="G1040">
        <v>0.66535999999999995</v>
      </c>
      <c r="H1040" t="s">
        <v>153</v>
      </c>
      <c r="I1040" t="s">
        <v>154</v>
      </c>
      <c r="J1040">
        <v>16.632000000000001</v>
      </c>
      <c r="K1040" t="s">
        <v>153</v>
      </c>
      <c r="L1040" t="s">
        <v>149</v>
      </c>
      <c r="M1040" t="s">
        <v>149</v>
      </c>
    </row>
    <row r="1041" spans="1:13">
      <c r="A1041" t="s">
        <v>146</v>
      </c>
      <c r="B1041" t="s">
        <v>147</v>
      </c>
      <c r="C1041" t="s">
        <v>1360</v>
      </c>
      <c r="D1041">
        <v>621010</v>
      </c>
      <c r="E1041">
        <v>0.12966435200000001</v>
      </c>
      <c r="F1041" t="s">
        <v>152</v>
      </c>
      <c r="G1041">
        <v>1.5451900000000001</v>
      </c>
      <c r="H1041" t="s">
        <v>153</v>
      </c>
      <c r="I1041" t="s">
        <v>154</v>
      </c>
      <c r="J1041">
        <v>5.9859999999999998</v>
      </c>
      <c r="K1041" t="s">
        <v>153</v>
      </c>
      <c r="L1041" t="s">
        <v>149</v>
      </c>
      <c r="M1041" t="s">
        <v>149</v>
      </c>
    </row>
    <row r="1042" spans="1:13">
      <c r="A1042" t="s">
        <v>146</v>
      </c>
      <c r="B1042" t="s">
        <v>147</v>
      </c>
      <c r="C1042" t="s">
        <v>1361</v>
      </c>
      <c r="D1042">
        <v>621011</v>
      </c>
      <c r="E1042">
        <v>0.12943287000000001</v>
      </c>
      <c r="F1042" t="s">
        <v>152</v>
      </c>
      <c r="G1042">
        <v>0.15476999999999999</v>
      </c>
      <c r="H1042" t="s">
        <v>153</v>
      </c>
      <c r="I1042" t="s">
        <v>154</v>
      </c>
      <c r="J1042">
        <v>29.821999999999999</v>
      </c>
      <c r="K1042" t="s">
        <v>153</v>
      </c>
      <c r="L1042" t="s">
        <v>149</v>
      </c>
      <c r="M1042" t="s">
        <v>149</v>
      </c>
    </row>
    <row r="1043" spans="1:13">
      <c r="A1043" t="s">
        <v>146</v>
      </c>
      <c r="B1043" t="s">
        <v>147</v>
      </c>
      <c r="C1043" t="s">
        <v>1362</v>
      </c>
      <c r="D1043">
        <v>621012</v>
      </c>
      <c r="E1043">
        <v>0.128159722</v>
      </c>
      <c r="F1043" t="s">
        <v>152</v>
      </c>
      <c r="G1043">
        <v>0.89388000000000001</v>
      </c>
      <c r="H1043" t="s">
        <v>153</v>
      </c>
      <c r="I1043" t="s">
        <v>154</v>
      </c>
      <c r="J1043">
        <v>11.202999999999999</v>
      </c>
      <c r="K1043" t="s">
        <v>153</v>
      </c>
      <c r="L1043" t="s">
        <v>149</v>
      </c>
      <c r="M1043" t="s">
        <v>149</v>
      </c>
    </row>
    <row r="1044" spans="1:13">
      <c r="A1044" t="s">
        <v>146</v>
      </c>
      <c r="B1044" t="s">
        <v>147</v>
      </c>
      <c r="C1044" t="s">
        <v>1363</v>
      </c>
      <c r="D1044">
        <v>621013</v>
      </c>
      <c r="E1044">
        <v>0.12711805600000001</v>
      </c>
      <c r="F1044" t="s">
        <v>152</v>
      </c>
      <c r="G1044">
        <v>1.72237</v>
      </c>
      <c r="H1044" t="s">
        <v>153</v>
      </c>
      <c r="I1044" t="s">
        <v>154</v>
      </c>
      <c r="J1044">
        <v>10.391999999999999</v>
      </c>
      <c r="K1044" t="s">
        <v>153</v>
      </c>
      <c r="L1044" t="s">
        <v>149</v>
      </c>
      <c r="M1044" t="s">
        <v>149</v>
      </c>
    </row>
    <row r="1045" spans="1:13">
      <c r="A1045" t="s">
        <v>146</v>
      </c>
      <c r="B1045" t="s">
        <v>147</v>
      </c>
      <c r="C1045" t="s">
        <v>1364</v>
      </c>
      <c r="D1045">
        <v>621014</v>
      </c>
      <c r="E1045">
        <v>0.13325231500000001</v>
      </c>
      <c r="F1045" t="s">
        <v>152</v>
      </c>
      <c r="G1045">
        <v>0.29942000000000002</v>
      </c>
      <c r="H1045" t="s">
        <v>153</v>
      </c>
      <c r="I1045" t="s">
        <v>154</v>
      </c>
      <c r="J1045">
        <v>25.498000000000001</v>
      </c>
      <c r="K1045" t="s">
        <v>153</v>
      </c>
      <c r="L1045" t="s">
        <v>149</v>
      </c>
      <c r="M1045" t="s">
        <v>149</v>
      </c>
    </row>
    <row r="1046" spans="1:13">
      <c r="A1046" t="s">
        <v>146</v>
      </c>
      <c r="B1046" t="s">
        <v>147</v>
      </c>
      <c r="C1046" t="s">
        <v>1365</v>
      </c>
      <c r="D1046">
        <v>621015</v>
      </c>
      <c r="E1046">
        <v>0.13186342600000001</v>
      </c>
      <c r="F1046" t="s">
        <v>152</v>
      </c>
      <c r="G1046">
        <v>1.0945</v>
      </c>
      <c r="H1046" t="s">
        <v>153</v>
      </c>
      <c r="I1046" t="s">
        <v>154</v>
      </c>
      <c r="J1046">
        <v>5.694</v>
      </c>
      <c r="K1046" t="s">
        <v>153</v>
      </c>
      <c r="L1046" t="s">
        <v>149</v>
      </c>
      <c r="M1046" t="s">
        <v>149</v>
      </c>
    </row>
    <row r="1047" spans="1:13">
      <c r="A1047" t="s">
        <v>146</v>
      </c>
      <c r="B1047" t="s">
        <v>147</v>
      </c>
      <c r="C1047" t="s">
        <v>1366</v>
      </c>
      <c r="D1047">
        <v>621016</v>
      </c>
      <c r="E1047">
        <v>0.13128472199999999</v>
      </c>
      <c r="F1047" t="s">
        <v>152</v>
      </c>
      <c r="G1047">
        <v>1.8736999999999999</v>
      </c>
      <c r="H1047" t="s">
        <v>153</v>
      </c>
      <c r="I1047" t="s">
        <v>154</v>
      </c>
      <c r="J1047">
        <v>14.776</v>
      </c>
      <c r="K1047" t="s">
        <v>153</v>
      </c>
      <c r="L1047" t="s">
        <v>149</v>
      </c>
      <c r="M1047" t="s">
        <v>149</v>
      </c>
    </row>
    <row r="1048" spans="1:13">
      <c r="A1048" t="s">
        <v>146</v>
      </c>
      <c r="B1048" t="s">
        <v>147</v>
      </c>
      <c r="C1048" t="s">
        <v>1367</v>
      </c>
      <c r="D1048">
        <v>621017</v>
      </c>
      <c r="E1048">
        <v>0.132905093</v>
      </c>
      <c r="F1048" t="s">
        <v>152</v>
      </c>
      <c r="G1048">
        <v>0.68837999999999999</v>
      </c>
      <c r="H1048" t="s">
        <v>153</v>
      </c>
      <c r="I1048" t="s">
        <v>154</v>
      </c>
      <c r="J1048">
        <v>23.363</v>
      </c>
      <c r="K1048" t="s">
        <v>153</v>
      </c>
      <c r="L1048" t="s">
        <v>149</v>
      </c>
      <c r="M1048" t="s">
        <v>149</v>
      </c>
    </row>
    <row r="1049" spans="1:13">
      <c r="A1049" t="s">
        <v>146</v>
      </c>
      <c r="B1049" t="s">
        <v>147</v>
      </c>
      <c r="C1049" t="s">
        <v>1368</v>
      </c>
      <c r="D1049">
        <v>621018</v>
      </c>
      <c r="E1049">
        <v>0.13313657400000001</v>
      </c>
      <c r="F1049" t="s">
        <v>152</v>
      </c>
      <c r="G1049">
        <v>1.2444599999999999</v>
      </c>
      <c r="H1049" t="s">
        <v>153</v>
      </c>
      <c r="I1049" t="s">
        <v>154</v>
      </c>
      <c r="J1049">
        <v>3.6709999999999998</v>
      </c>
      <c r="K1049" t="s">
        <v>153</v>
      </c>
      <c r="L1049" t="s">
        <v>149</v>
      </c>
      <c r="M1049" t="s">
        <v>149</v>
      </c>
    </row>
    <row r="1050" spans="1:13">
      <c r="A1050" t="s">
        <v>146</v>
      </c>
      <c r="B1050" t="s">
        <v>147</v>
      </c>
      <c r="C1050" t="s">
        <v>1369</v>
      </c>
      <c r="D1050">
        <v>621019</v>
      </c>
      <c r="E1050">
        <v>0.13128472199999999</v>
      </c>
      <c r="F1050" t="s">
        <v>152</v>
      </c>
      <c r="G1050">
        <v>1.5281</v>
      </c>
      <c r="H1050" t="s">
        <v>153</v>
      </c>
      <c r="I1050" t="s">
        <v>154</v>
      </c>
      <c r="J1050">
        <v>15.696</v>
      </c>
      <c r="K1050" t="s">
        <v>153</v>
      </c>
      <c r="L1050" t="s">
        <v>149</v>
      </c>
      <c r="M1050" t="s">
        <v>149</v>
      </c>
    </row>
    <row r="1051" spans="1:13">
      <c r="A1051" t="s">
        <v>146</v>
      </c>
      <c r="B1051" t="s">
        <v>147</v>
      </c>
      <c r="C1051" t="s">
        <v>1370</v>
      </c>
      <c r="D1051">
        <v>621020</v>
      </c>
      <c r="E1051">
        <v>0.13464120399999999</v>
      </c>
      <c r="F1051" t="s">
        <v>152</v>
      </c>
      <c r="G1051">
        <v>1.3317600000000001</v>
      </c>
      <c r="H1051" t="s">
        <v>153</v>
      </c>
      <c r="I1051" t="s">
        <v>154</v>
      </c>
      <c r="J1051">
        <v>31.425999999999998</v>
      </c>
      <c r="K1051" t="s">
        <v>153</v>
      </c>
      <c r="L1051" t="s">
        <v>149</v>
      </c>
      <c r="M1051" t="s">
        <v>149</v>
      </c>
    </row>
    <row r="1052" spans="1:13">
      <c r="A1052" t="s">
        <v>146</v>
      </c>
      <c r="B1052" t="s">
        <v>147</v>
      </c>
      <c r="C1052" t="s">
        <v>1371</v>
      </c>
      <c r="D1052">
        <v>621021</v>
      </c>
      <c r="E1052">
        <v>0.13313657400000001</v>
      </c>
      <c r="F1052" t="s">
        <v>152</v>
      </c>
      <c r="G1052">
        <v>1.36602</v>
      </c>
      <c r="H1052" t="s">
        <v>153</v>
      </c>
      <c r="I1052" t="s">
        <v>154</v>
      </c>
      <c r="J1052">
        <v>10.314</v>
      </c>
      <c r="K1052" t="s">
        <v>153</v>
      </c>
      <c r="L1052" t="s">
        <v>149</v>
      </c>
      <c r="M1052" t="s">
        <v>149</v>
      </c>
    </row>
    <row r="1053" spans="1:13">
      <c r="A1053" t="s">
        <v>146</v>
      </c>
      <c r="B1053" t="s">
        <v>147</v>
      </c>
      <c r="C1053" t="s">
        <v>1372</v>
      </c>
      <c r="D1053">
        <v>621022</v>
      </c>
      <c r="E1053">
        <v>0.137534722</v>
      </c>
      <c r="F1053" t="s">
        <v>152</v>
      </c>
      <c r="G1053">
        <v>1.2675000000000001</v>
      </c>
      <c r="H1053" t="s">
        <v>153</v>
      </c>
      <c r="I1053" t="s">
        <v>154</v>
      </c>
      <c r="J1053">
        <v>10.089</v>
      </c>
      <c r="K1053" t="s">
        <v>153</v>
      </c>
      <c r="L1053" t="s">
        <v>149</v>
      </c>
      <c r="M1053" t="s">
        <v>149</v>
      </c>
    </row>
    <row r="1054" spans="1:13">
      <c r="A1054" t="s">
        <v>146</v>
      </c>
      <c r="B1054" t="s">
        <v>147</v>
      </c>
      <c r="C1054" t="s">
        <v>1373</v>
      </c>
      <c r="D1054">
        <v>621023</v>
      </c>
      <c r="E1054">
        <v>0.136261574</v>
      </c>
      <c r="F1054" t="s">
        <v>152</v>
      </c>
      <c r="G1054">
        <v>1.1682600000000001</v>
      </c>
      <c r="H1054" t="s">
        <v>153</v>
      </c>
      <c r="I1054" t="s">
        <v>154</v>
      </c>
      <c r="J1054">
        <v>29.99</v>
      </c>
      <c r="K1054" t="s">
        <v>153</v>
      </c>
      <c r="L1054" t="s">
        <v>149</v>
      </c>
      <c r="M1054" t="s">
        <v>149</v>
      </c>
    </row>
    <row r="1055" spans="1:13">
      <c r="A1055" t="s">
        <v>146</v>
      </c>
      <c r="B1055" t="s">
        <v>147</v>
      </c>
      <c r="C1055" t="s">
        <v>1374</v>
      </c>
      <c r="D1055">
        <v>621024</v>
      </c>
      <c r="E1055" t="s">
        <v>1375</v>
      </c>
      <c r="F1055" t="s">
        <v>152</v>
      </c>
      <c r="G1055">
        <v>1.46543</v>
      </c>
      <c r="H1055" t="s">
        <v>153</v>
      </c>
      <c r="I1055" t="s">
        <v>154</v>
      </c>
      <c r="J1055">
        <v>30.792000000000002</v>
      </c>
      <c r="K1055" t="s">
        <v>153</v>
      </c>
      <c r="L1055" t="s">
        <v>149</v>
      </c>
      <c r="M1055" t="s">
        <v>149</v>
      </c>
    </row>
    <row r="1056" spans="1:13">
      <c r="A1056" t="s">
        <v>146</v>
      </c>
      <c r="B1056" t="s">
        <v>147</v>
      </c>
      <c r="C1056" t="s">
        <v>1376</v>
      </c>
      <c r="D1056">
        <v>621025</v>
      </c>
      <c r="E1056">
        <v>0.13846064799999999</v>
      </c>
      <c r="F1056" t="s">
        <v>152</v>
      </c>
      <c r="G1056">
        <v>1.36511</v>
      </c>
      <c r="H1056" t="s">
        <v>153</v>
      </c>
      <c r="I1056" t="s">
        <v>154</v>
      </c>
      <c r="J1056">
        <v>10.85</v>
      </c>
      <c r="K1056" t="s">
        <v>153</v>
      </c>
      <c r="L1056" t="s">
        <v>149</v>
      </c>
      <c r="M1056" t="s">
        <v>149</v>
      </c>
    </row>
    <row r="1057" spans="1:13">
      <c r="A1057" t="s">
        <v>146</v>
      </c>
      <c r="B1057" t="s">
        <v>147</v>
      </c>
      <c r="C1057" t="s">
        <v>1377</v>
      </c>
      <c r="D1057">
        <v>621026</v>
      </c>
      <c r="E1057">
        <v>0.13684027800000001</v>
      </c>
      <c r="F1057" t="s">
        <v>152</v>
      </c>
      <c r="G1057">
        <v>1.27206</v>
      </c>
      <c r="H1057" t="s">
        <v>153</v>
      </c>
      <c r="I1057" t="s">
        <v>154</v>
      </c>
      <c r="J1057">
        <v>8.3979999999999997</v>
      </c>
      <c r="K1057" t="s">
        <v>153</v>
      </c>
      <c r="L1057" t="s">
        <v>149</v>
      </c>
      <c r="M1057" t="s">
        <v>149</v>
      </c>
    </row>
    <row r="1058" spans="1:13">
      <c r="A1058" t="s">
        <v>146</v>
      </c>
      <c r="B1058" t="s">
        <v>147</v>
      </c>
      <c r="C1058" t="s">
        <v>1378</v>
      </c>
      <c r="D1058">
        <v>621027</v>
      </c>
      <c r="E1058" t="s">
        <v>1379</v>
      </c>
      <c r="F1058" t="s">
        <v>152</v>
      </c>
      <c r="G1058">
        <v>1.1721999999999999</v>
      </c>
      <c r="H1058" t="s">
        <v>153</v>
      </c>
      <c r="I1058" t="s">
        <v>154</v>
      </c>
      <c r="J1058">
        <v>29.491</v>
      </c>
      <c r="K1058" t="s">
        <v>153</v>
      </c>
      <c r="L1058" t="s">
        <v>149</v>
      </c>
      <c r="M1058" t="s">
        <v>149</v>
      </c>
    </row>
    <row r="1059" spans="1:13">
      <c r="A1059" t="s">
        <v>146</v>
      </c>
      <c r="B1059" t="s">
        <v>147</v>
      </c>
      <c r="C1059" t="s">
        <v>1380</v>
      </c>
      <c r="D1059">
        <v>621028</v>
      </c>
      <c r="E1059">
        <v>0.140081019</v>
      </c>
      <c r="F1059" t="s">
        <v>152</v>
      </c>
      <c r="G1059">
        <v>1.4006000000000001</v>
      </c>
      <c r="H1059" t="s">
        <v>153</v>
      </c>
      <c r="I1059" t="s">
        <v>154</v>
      </c>
      <c r="J1059">
        <v>30.49</v>
      </c>
      <c r="K1059" t="s">
        <v>153</v>
      </c>
      <c r="L1059" t="s">
        <v>149</v>
      </c>
      <c r="M1059" t="s">
        <v>149</v>
      </c>
    </row>
    <row r="1060" spans="1:13">
      <c r="A1060" t="s">
        <v>146</v>
      </c>
      <c r="B1060" t="s">
        <v>147</v>
      </c>
      <c r="C1060" t="s">
        <v>1381</v>
      </c>
      <c r="D1060">
        <v>621029</v>
      </c>
      <c r="E1060">
        <v>0.13799768500000001</v>
      </c>
      <c r="F1060" t="s">
        <v>152</v>
      </c>
      <c r="G1060">
        <v>1.32416</v>
      </c>
      <c r="H1060" t="s">
        <v>153</v>
      </c>
      <c r="I1060" t="s">
        <v>154</v>
      </c>
      <c r="J1060">
        <v>10.611000000000001</v>
      </c>
      <c r="K1060" t="s">
        <v>153</v>
      </c>
      <c r="L1060" t="s">
        <v>149</v>
      </c>
      <c r="M1060" t="s">
        <v>149</v>
      </c>
    </row>
    <row r="1061" spans="1:13">
      <c r="A1061" t="s">
        <v>146</v>
      </c>
      <c r="B1061" t="s">
        <v>147</v>
      </c>
      <c r="C1061" t="s">
        <v>1382</v>
      </c>
      <c r="D1061">
        <v>621030</v>
      </c>
      <c r="E1061">
        <v>0.13822916699999999</v>
      </c>
      <c r="F1061" t="s">
        <v>152</v>
      </c>
      <c r="G1061">
        <v>1.2312000000000001</v>
      </c>
      <c r="H1061" t="s">
        <v>153</v>
      </c>
      <c r="I1061" t="s">
        <v>154</v>
      </c>
      <c r="J1061">
        <v>9.77</v>
      </c>
      <c r="K1061" t="s">
        <v>153</v>
      </c>
      <c r="L1061" t="s">
        <v>149</v>
      </c>
      <c r="M1061" t="s">
        <v>149</v>
      </c>
    </row>
    <row r="1062" spans="1:13">
      <c r="A1062" t="s">
        <v>146</v>
      </c>
      <c r="B1062" t="s">
        <v>147</v>
      </c>
      <c r="C1062" t="s">
        <v>1383</v>
      </c>
      <c r="D1062">
        <v>621031</v>
      </c>
      <c r="E1062" t="s">
        <v>1384</v>
      </c>
      <c r="F1062" t="s">
        <v>152</v>
      </c>
      <c r="G1062">
        <v>1.15821</v>
      </c>
      <c r="H1062" t="s">
        <v>153</v>
      </c>
      <c r="I1062" t="s">
        <v>154</v>
      </c>
      <c r="J1062">
        <v>22.847999999999999</v>
      </c>
      <c r="K1062" t="s">
        <v>153</v>
      </c>
      <c r="L1062" t="s">
        <v>149</v>
      </c>
      <c r="M1062" t="s">
        <v>149</v>
      </c>
    </row>
    <row r="1063" spans="1:13">
      <c r="A1063" t="s">
        <v>146</v>
      </c>
      <c r="B1063" t="s">
        <v>147</v>
      </c>
      <c r="C1063" t="s">
        <v>1385</v>
      </c>
      <c r="D1063">
        <v>621032</v>
      </c>
      <c r="E1063">
        <v>0.14274305600000001</v>
      </c>
      <c r="F1063" t="s">
        <v>152</v>
      </c>
      <c r="G1063">
        <v>1.34748</v>
      </c>
      <c r="H1063" t="s">
        <v>153</v>
      </c>
      <c r="I1063" t="s">
        <v>154</v>
      </c>
      <c r="J1063">
        <v>13.164999999999999</v>
      </c>
      <c r="K1063" t="s">
        <v>153</v>
      </c>
      <c r="L1063" t="s">
        <v>149</v>
      </c>
      <c r="M1063" t="s">
        <v>149</v>
      </c>
    </row>
    <row r="1064" spans="1:13">
      <c r="A1064" t="s">
        <v>146</v>
      </c>
      <c r="B1064" t="s">
        <v>147</v>
      </c>
      <c r="C1064" t="s">
        <v>1386</v>
      </c>
      <c r="D1064">
        <v>621033</v>
      </c>
      <c r="E1064">
        <v>0.14216435199999999</v>
      </c>
      <c r="F1064" t="s">
        <v>152</v>
      </c>
      <c r="G1064">
        <v>1.22339</v>
      </c>
      <c r="H1064" t="s">
        <v>153</v>
      </c>
      <c r="I1064" t="s">
        <v>154</v>
      </c>
      <c r="J1064">
        <v>13.907999999999999</v>
      </c>
      <c r="K1064" t="s">
        <v>153</v>
      </c>
      <c r="L1064" t="s">
        <v>149</v>
      </c>
      <c r="M1064" t="s">
        <v>149</v>
      </c>
    </row>
    <row r="1065" spans="1:13">
      <c r="A1065" t="s">
        <v>146</v>
      </c>
      <c r="B1065" t="s">
        <v>147</v>
      </c>
      <c r="C1065" t="s">
        <v>1387</v>
      </c>
      <c r="D1065">
        <v>621034</v>
      </c>
      <c r="E1065">
        <v>0.142395833</v>
      </c>
      <c r="F1065" t="s">
        <v>152</v>
      </c>
      <c r="G1065">
        <v>1.22065</v>
      </c>
      <c r="H1065" t="s">
        <v>153</v>
      </c>
      <c r="I1065" t="s">
        <v>154</v>
      </c>
      <c r="J1065">
        <v>13.215</v>
      </c>
      <c r="K1065" t="s">
        <v>153</v>
      </c>
      <c r="L1065" t="s">
        <v>149</v>
      </c>
      <c r="M1065" t="s">
        <v>149</v>
      </c>
    </row>
    <row r="1066" spans="1:13">
      <c r="A1066" t="s">
        <v>146</v>
      </c>
      <c r="B1066" t="s">
        <v>147</v>
      </c>
      <c r="C1066" t="s">
        <v>1388</v>
      </c>
      <c r="D1066">
        <v>621035</v>
      </c>
      <c r="E1066">
        <v>0.14991898100000001</v>
      </c>
      <c r="F1066" t="s">
        <v>152</v>
      </c>
      <c r="G1066">
        <v>1.1181000000000001</v>
      </c>
      <c r="H1066" t="s">
        <v>153</v>
      </c>
      <c r="I1066" t="s">
        <v>154</v>
      </c>
      <c r="J1066">
        <v>17.437000000000001</v>
      </c>
      <c r="K1066" t="s">
        <v>153</v>
      </c>
      <c r="L1066" t="s">
        <v>149</v>
      </c>
      <c r="M1066" t="s">
        <v>149</v>
      </c>
    </row>
    <row r="1067" spans="1:13">
      <c r="A1067" t="s">
        <v>146</v>
      </c>
      <c r="B1067" t="s">
        <v>147</v>
      </c>
      <c r="C1067" t="s">
        <v>1389</v>
      </c>
      <c r="D1067">
        <v>621036</v>
      </c>
      <c r="E1067" t="s">
        <v>1390</v>
      </c>
      <c r="F1067" t="s">
        <v>152</v>
      </c>
      <c r="G1067">
        <v>1.1232</v>
      </c>
      <c r="H1067" t="s">
        <v>153</v>
      </c>
      <c r="I1067" t="s">
        <v>154</v>
      </c>
      <c r="J1067">
        <v>16.38</v>
      </c>
      <c r="K1067" t="s">
        <v>153</v>
      </c>
      <c r="L1067" t="s">
        <v>149</v>
      </c>
      <c r="M1067" t="s">
        <v>149</v>
      </c>
    </row>
    <row r="1068" spans="1:13">
      <c r="A1068" t="s">
        <v>146</v>
      </c>
      <c r="B1068" t="s">
        <v>147</v>
      </c>
      <c r="C1068" t="s">
        <v>1391</v>
      </c>
      <c r="D1068">
        <v>621037</v>
      </c>
      <c r="E1068">
        <v>0.149571759</v>
      </c>
      <c r="F1068" t="s">
        <v>152</v>
      </c>
      <c r="G1068">
        <v>1.45076</v>
      </c>
      <c r="H1068" t="s">
        <v>153</v>
      </c>
      <c r="I1068" t="s">
        <v>154</v>
      </c>
      <c r="J1068">
        <v>8.5670000000000002</v>
      </c>
      <c r="K1068" t="s">
        <v>153</v>
      </c>
      <c r="L1068" t="s">
        <v>149</v>
      </c>
      <c r="M1068" t="s">
        <v>149</v>
      </c>
    </row>
    <row r="1069" spans="1:13">
      <c r="A1069" t="s">
        <v>146</v>
      </c>
      <c r="B1069" t="s">
        <v>147</v>
      </c>
      <c r="C1069" t="s">
        <v>1392</v>
      </c>
      <c r="D1069">
        <v>621038</v>
      </c>
      <c r="E1069">
        <v>0.15373842600000001</v>
      </c>
      <c r="F1069" t="s">
        <v>152</v>
      </c>
      <c r="G1069">
        <v>1.7180800000000001</v>
      </c>
      <c r="H1069" t="s">
        <v>153</v>
      </c>
      <c r="I1069" t="s">
        <v>154</v>
      </c>
      <c r="J1069">
        <v>28.506</v>
      </c>
      <c r="K1069" t="s">
        <v>153</v>
      </c>
      <c r="L1069" t="s">
        <v>149</v>
      </c>
      <c r="M1069" t="s">
        <v>149</v>
      </c>
    </row>
    <row r="1070" spans="1:13">
      <c r="A1070" t="s">
        <v>146</v>
      </c>
      <c r="B1070" t="s">
        <v>147</v>
      </c>
      <c r="C1070" t="s">
        <v>1393</v>
      </c>
      <c r="D1070">
        <v>621039</v>
      </c>
      <c r="E1070">
        <v>0.151886574</v>
      </c>
      <c r="F1070" t="s">
        <v>152</v>
      </c>
      <c r="G1070">
        <v>0.93408000000000002</v>
      </c>
      <c r="H1070" t="s">
        <v>153</v>
      </c>
      <c r="I1070" t="s">
        <v>154</v>
      </c>
      <c r="J1070">
        <v>29.808</v>
      </c>
      <c r="K1070" t="s">
        <v>153</v>
      </c>
      <c r="L1070" t="s">
        <v>149</v>
      </c>
      <c r="M1070" t="s">
        <v>149</v>
      </c>
    </row>
    <row r="1071" spans="1:13">
      <c r="A1071" t="s">
        <v>146</v>
      </c>
      <c r="B1071" t="s">
        <v>147</v>
      </c>
      <c r="C1071" t="s">
        <v>1394</v>
      </c>
      <c r="D1071">
        <v>621040</v>
      </c>
      <c r="E1071" t="s">
        <v>1395</v>
      </c>
      <c r="F1071" t="s">
        <v>152</v>
      </c>
      <c r="G1071">
        <v>1.18601</v>
      </c>
      <c r="H1071" t="s">
        <v>153</v>
      </c>
      <c r="I1071" t="s">
        <v>154</v>
      </c>
      <c r="J1071">
        <v>9.9350000000000005</v>
      </c>
      <c r="K1071" t="s">
        <v>153</v>
      </c>
      <c r="L1071" t="s">
        <v>149</v>
      </c>
      <c r="M1071" t="s">
        <v>149</v>
      </c>
    </row>
    <row r="1072" spans="1:13">
      <c r="A1072" t="s">
        <v>146</v>
      </c>
      <c r="B1072" t="s">
        <v>147</v>
      </c>
      <c r="C1072" t="s">
        <v>1396</v>
      </c>
      <c r="D1072">
        <v>621041</v>
      </c>
      <c r="E1072">
        <v>0.15373842600000001</v>
      </c>
      <c r="F1072" t="s">
        <v>152</v>
      </c>
      <c r="G1072">
        <v>1.4356500000000001</v>
      </c>
      <c r="H1072" t="s">
        <v>153</v>
      </c>
      <c r="I1072" t="s">
        <v>154</v>
      </c>
      <c r="J1072">
        <v>9.0079999999999991</v>
      </c>
      <c r="K1072" t="s">
        <v>153</v>
      </c>
      <c r="L1072" t="s">
        <v>149</v>
      </c>
      <c r="M1072" t="s">
        <v>149</v>
      </c>
    </row>
    <row r="1073" spans="1:13">
      <c r="A1073" t="s">
        <v>146</v>
      </c>
      <c r="B1073" t="s">
        <v>147</v>
      </c>
      <c r="C1073" t="s">
        <v>1397</v>
      </c>
      <c r="D1073">
        <v>621042</v>
      </c>
      <c r="E1073">
        <v>0.15246527800000001</v>
      </c>
      <c r="F1073" t="s">
        <v>152</v>
      </c>
      <c r="G1073">
        <v>1.6994</v>
      </c>
      <c r="H1073" t="s">
        <v>153</v>
      </c>
      <c r="I1073" t="s">
        <v>154</v>
      </c>
      <c r="J1073">
        <v>28.907</v>
      </c>
      <c r="K1073" t="s">
        <v>153</v>
      </c>
      <c r="L1073" t="s">
        <v>149</v>
      </c>
      <c r="M1073" t="s">
        <v>149</v>
      </c>
    </row>
    <row r="1074" spans="1:13">
      <c r="A1074" t="s">
        <v>146</v>
      </c>
      <c r="B1074" t="s">
        <v>147</v>
      </c>
      <c r="C1074" t="s">
        <v>1398</v>
      </c>
      <c r="D1074">
        <v>621043</v>
      </c>
      <c r="E1074">
        <v>0.155590278</v>
      </c>
      <c r="F1074" t="s">
        <v>152</v>
      </c>
      <c r="G1074">
        <v>0.91366000000000003</v>
      </c>
      <c r="H1074" t="s">
        <v>153</v>
      </c>
      <c r="I1074" t="s">
        <v>154</v>
      </c>
      <c r="J1074">
        <v>31.863</v>
      </c>
      <c r="K1074" t="s">
        <v>153</v>
      </c>
      <c r="L1074" t="s">
        <v>149</v>
      </c>
      <c r="M1074" t="s">
        <v>149</v>
      </c>
    </row>
    <row r="1075" spans="1:13">
      <c r="A1075" t="s">
        <v>146</v>
      </c>
      <c r="B1075" t="s">
        <v>147</v>
      </c>
      <c r="C1075" t="s">
        <v>1399</v>
      </c>
      <c r="D1075">
        <v>621044</v>
      </c>
      <c r="E1075">
        <v>0.153275463</v>
      </c>
      <c r="F1075" t="s">
        <v>152</v>
      </c>
      <c r="G1075">
        <v>1.26248</v>
      </c>
      <c r="H1075" t="s">
        <v>153</v>
      </c>
      <c r="I1075" t="s">
        <v>154</v>
      </c>
      <c r="J1075">
        <v>12.529</v>
      </c>
      <c r="K1075" t="s">
        <v>153</v>
      </c>
      <c r="L1075" t="s">
        <v>149</v>
      </c>
      <c r="M1075" t="s">
        <v>149</v>
      </c>
    </row>
    <row r="1076" spans="1:13">
      <c r="A1076" t="s">
        <v>146</v>
      </c>
      <c r="B1076" t="s">
        <v>147</v>
      </c>
      <c r="C1076" t="s">
        <v>1400</v>
      </c>
      <c r="D1076">
        <v>621045</v>
      </c>
      <c r="E1076">
        <v>0.158136574</v>
      </c>
      <c r="F1076" t="s">
        <v>152</v>
      </c>
      <c r="G1076">
        <v>1.4904500000000001</v>
      </c>
      <c r="H1076" t="s">
        <v>153</v>
      </c>
      <c r="I1076" t="s">
        <v>154</v>
      </c>
      <c r="J1076">
        <v>4.9039999999999999</v>
      </c>
      <c r="K1076" t="s">
        <v>153</v>
      </c>
      <c r="L1076" t="s">
        <v>149</v>
      </c>
      <c r="M1076" t="s">
        <v>149</v>
      </c>
    </row>
    <row r="1077" spans="1:13">
      <c r="A1077" t="s">
        <v>146</v>
      </c>
      <c r="B1077" t="s">
        <v>147</v>
      </c>
      <c r="C1077" t="s">
        <v>1401</v>
      </c>
      <c r="D1077">
        <v>621046</v>
      </c>
      <c r="E1077">
        <v>0.15744213000000001</v>
      </c>
      <c r="F1077" t="s">
        <v>152</v>
      </c>
      <c r="G1077">
        <v>1.5598399999999999</v>
      </c>
      <c r="H1077" t="s">
        <v>153</v>
      </c>
      <c r="I1077" t="s">
        <v>154</v>
      </c>
      <c r="J1077">
        <v>32.857999999999997</v>
      </c>
      <c r="K1077" t="s">
        <v>153</v>
      </c>
      <c r="L1077" t="s">
        <v>149</v>
      </c>
      <c r="M1077" t="s">
        <v>149</v>
      </c>
    </row>
    <row r="1078" spans="1:13">
      <c r="A1078" t="s">
        <v>146</v>
      </c>
      <c r="B1078" t="s">
        <v>147</v>
      </c>
      <c r="C1078" t="s">
        <v>1402</v>
      </c>
      <c r="D1078">
        <v>621047</v>
      </c>
      <c r="E1078">
        <v>0.15605324100000001</v>
      </c>
      <c r="F1078" t="s">
        <v>152</v>
      </c>
      <c r="G1078">
        <v>1.1147400000000001</v>
      </c>
      <c r="H1078" t="s">
        <v>153</v>
      </c>
      <c r="I1078" t="s">
        <v>154</v>
      </c>
      <c r="J1078">
        <v>31.658999999999999</v>
      </c>
      <c r="K1078" t="s">
        <v>153</v>
      </c>
      <c r="L1078" t="s">
        <v>149</v>
      </c>
      <c r="M1078" t="s">
        <v>149</v>
      </c>
    </row>
    <row r="1079" spans="1:13">
      <c r="A1079" t="s">
        <v>146</v>
      </c>
      <c r="B1079" t="s">
        <v>147</v>
      </c>
      <c r="C1079" t="s">
        <v>1403</v>
      </c>
      <c r="D1079">
        <v>621048</v>
      </c>
      <c r="E1079">
        <v>0.160335648</v>
      </c>
      <c r="F1079" t="s">
        <v>152</v>
      </c>
      <c r="G1079">
        <v>1.19008</v>
      </c>
      <c r="H1079" t="s">
        <v>153</v>
      </c>
      <c r="I1079" t="s">
        <v>154</v>
      </c>
      <c r="J1079">
        <v>16.649000000000001</v>
      </c>
      <c r="K1079" t="s">
        <v>153</v>
      </c>
      <c r="L1079" t="s">
        <v>149</v>
      </c>
      <c r="M1079" t="s">
        <v>149</v>
      </c>
    </row>
    <row r="1080" spans="1:13">
      <c r="A1080" t="s">
        <v>146</v>
      </c>
      <c r="B1080" t="s">
        <v>147</v>
      </c>
      <c r="C1080" t="s">
        <v>1404</v>
      </c>
      <c r="D1080">
        <v>621049</v>
      </c>
      <c r="E1080">
        <v>0.1590625</v>
      </c>
      <c r="F1080" t="s">
        <v>152</v>
      </c>
      <c r="G1080">
        <v>1.29193</v>
      </c>
      <c r="H1080" t="s">
        <v>153</v>
      </c>
      <c r="I1080" t="s">
        <v>154</v>
      </c>
      <c r="J1080">
        <v>5.66</v>
      </c>
      <c r="K1080" t="s">
        <v>153</v>
      </c>
      <c r="L1080" t="s">
        <v>149</v>
      </c>
      <c r="M1080" t="s">
        <v>149</v>
      </c>
    </row>
    <row r="1081" spans="1:13">
      <c r="A1081" t="s">
        <v>146</v>
      </c>
      <c r="B1081" t="s">
        <v>147</v>
      </c>
      <c r="C1081" t="s">
        <v>1405</v>
      </c>
      <c r="D1081">
        <v>621050</v>
      </c>
      <c r="E1081">
        <v>0.15767361099999999</v>
      </c>
      <c r="F1081" t="s">
        <v>152</v>
      </c>
      <c r="G1081">
        <v>1.3931899999999999</v>
      </c>
      <c r="H1081" t="s">
        <v>153</v>
      </c>
      <c r="I1081" t="s">
        <v>154</v>
      </c>
      <c r="J1081">
        <v>24.315999999999999</v>
      </c>
      <c r="K1081" t="s">
        <v>153</v>
      </c>
      <c r="L1081" t="s">
        <v>149</v>
      </c>
      <c r="M1081" t="s">
        <v>149</v>
      </c>
    </row>
    <row r="1082" spans="1:13">
      <c r="A1082" t="s">
        <v>146</v>
      </c>
      <c r="B1082" t="s">
        <v>147</v>
      </c>
      <c r="C1082" t="s">
        <v>1406</v>
      </c>
      <c r="D1082">
        <v>621051</v>
      </c>
      <c r="E1082">
        <v>0.16207175900000001</v>
      </c>
      <c r="F1082" t="s">
        <v>152</v>
      </c>
      <c r="G1082">
        <v>1.1572</v>
      </c>
      <c r="H1082" t="s">
        <v>153</v>
      </c>
      <c r="I1082" t="s">
        <v>154</v>
      </c>
      <c r="J1082">
        <v>28.306000000000001</v>
      </c>
      <c r="K1082" t="s">
        <v>153</v>
      </c>
      <c r="L1082" t="s">
        <v>149</v>
      </c>
      <c r="M1082" t="s">
        <v>149</v>
      </c>
    </row>
    <row r="1083" spans="1:13">
      <c r="A1083" t="s">
        <v>146</v>
      </c>
      <c r="B1083" t="s">
        <v>147</v>
      </c>
      <c r="C1083" t="s">
        <v>1407</v>
      </c>
      <c r="D1083">
        <v>621052</v>
      </c>
      <c r="E1083">
        <v>0.160451389</v>
      </c>
      <c r="F1083" t="s">
        <v>152</v>
      </c>
      <c r="G1083">
        <v>1.26006</v>
      </c>
      <c r="H1083" t="s">
        <v>153</v>
      </c>
      <c r="I1083" t="s">
        <v>154</v>
      </c>
      <c r="J1083">
        <v>7.6829999999999998</v>
      </c>
      <c r="K1083" t="s">
        <v>153</v>
      </c>
      <c r="L1083" t="s">
        <v>149</v>
      </c>
      <c r="M1083" t="s">
        <v>149</v>
      </c>
    </row>
    <row r="1084" spans="1:13">
      <c r="A1084" t="s">
        <v>146</v>
      </c>
      <c r="B1084" t="s">
        <v>147</v>
      </c>
      <c r="C1084" t="s">
        <v>1408</v>
      </c>
      <c r="D1084">
        <v>621053</v>
      </c>
      <c r="E1084">
        <v>0.15871527799999999</v>
      </c>
      <c r="F1084" t="s">
        <v>152</v>
      </c>
      <c r="G1084">
        <v>1.3671500000000001</v>
      </c>
      <c r="H1084" t="s">
        <v>153</v>
      </c>
      <c r="I1084" t="s">
        <v>154</v>
      </c>
      <c r="J1084">
        <v>13.739000000000001</v>
      </c>
      <c r="K1084" t="s">
        <v>153</v>
      </c>
      <c r="L1084" t="s">
        <v>149</v>
      </c>
      <c r="M1084" t="s">
        <v>149</v>
      </c>
    </row>
    <row r="1085" spans="1:13">
      <c r="A1085" t="s">
        <v>146</v>
      </c>
      <c r="B1085" t="s">
        <v>147</v>
      </c>
      <c r="C1085" t="s">
        <v>1409</v>
      </c>
      <c r="D1085">
        <v>621054</v>
      </c>
      <c r="E1085">
        <v>0.16311342600000001</v>
      </c>
      <c r="F1085" t="s">
        <v>152</v>
      </c>
      <c r="G1085">
        <v>1.4629099999999999</v>
      </c>
      <c r="H1085" t="s">
        <v>153</v>
      </c>
      <c r="I1085" t="s">
        <v>154</v>
      </c>
      <c r="J1085">
        <v>32.130000000000003</v>
      </c>
      <c r="K1085" t="s">
        <v>153</v>
      </c>
      <c r="L1085" t="s">
        <v>149</v>
      </c>
      <c r="M1085" t="s">
        <v>149</v>
      </c>
    </row>
    <row r="1086" spans="1:13">
      <c r="A1086" t="s">
        <v>146</v>
      </c>
      <c r="B1086" t="s">
        <v>147</v>
      </c>
      <c r="C1086" t="s">
        <v>1410</v>
      </c>
      <c r="D1086">
        <v>621055</v>
      </c>
      <c r="E1086">
        <v>0.16068287000000001</v>
      </c>
      <c r="F1086" t="s">
        <v>152</v>
      </c>
      <c r="G1086">
        <v>1.19824</v>
      </c>
      <c r="H1086" t="s">
        <v>153</v>
      </c>
      <c r="I1086" t="s">
        <v>154</v>
      </c>
      <c r="J1086">
        <v>30.983000000000001</v>
      </c>
      <c r="K1086" t="s">
        <v>153</v>
      </c>
      <c r="L1086" t="s">
        <v>149</v>
      </c>
      <c r="M1086" t="s">
        <v>149</v>
      </c>
    </row>
    <row r="1087" spans="1:13">
      <c r="A1087" t="s">
        <v>146</v>
      </c>
      <c r="B1087" t="s">
        <v>147</v>
      </c>
      <c r="C1087" t="s">
        <v>1411</v>
      </c>
      <c r="D1087">
        <v>621056</v>
      </c>
      <c r="E1087">
        <v>0.165081019</v>
      </c>
      <c r="F1087" t="s">
        <v>152</v>
      </c>
      <c r="G1087">
        <v>1.2960799999999999</v>
      </c>
      <c r="H1087" t="s">
        <v>153</v>
      </c>
      <c r="I1087" t="s">
        <v>154</v>
      </c>
      <c r="J1087">
        <v>10.930999999999999</v>
      </c>
      <c r="K1087" t="s">
        <v>153</v>
      </c>
      <c r="L1087" t="s">
        <v>149</v>
      </c>
      <c r="M1087" t="s">
        <v>149</v>
      </c>
    </row>
    <row r="1088" spans="1:13">
      <c r="A1088" t="s">
        <v>146</v>
      </c>
      <c r="B1088" t="s">
        <v>147</v>
      </c>
      <c r="C1088" t="s">
        <v>1412</v>
      </c>
      <c r="D1088">
        <v>621057</v>
      </c>
      <c r="E1088">
        <v>0.162997685</v>
      </c>
      <c r="F1088" t="s">
        <v>152</v>
      </c>
      <c r="G1088">
        <v>1.37056</v>
      </c>
      <c r="H1088" t="s">
        <v>153</v>
      </c>
      <c r="I1088" t="s">
        <v>154</v>
      </c>
      <c r="J1088">
        <v>5.4779999999999998</v>
      </c>
      <c r="K1088" t="s">
        <v>153</v>
      </c>
      <c r="L1088" t="s">
        <v>149</v>
      </c>
      <c r="M1088" t="s">
        <v>149</v>
      </c>
    </row>
    <row r="1089" spans="1:13">
      <c r="A1089" t="s">
        <v>146</v>
      </c>
      <c r="B1089" t="s">
        <v>147</v>
      </c>
      <c r="C1089" t="s">
        <v>1413</v>
      </c>
      <c r="D1089">
        <v>621058</v>
      </c>
      <c r="E1089">
        <v>0.16357638899999999</v>
      </c>
      <c r="F1089" t="s">
        <v>152</v>
      </c>
      <c r="G1089">
        <v>1.4910300000000001</v>
      </c>
      <c r="H1089" t="s">
        <v>153</v>
      </c>
      <c r="I1089" t="s">
        <v>154</v>
      </c>
      <c r="J1089">
        <v>29.222999999999999</v>
      </c>
      <c r="K1089" t="s">
        <v>153</v>
      </c>
      <c r="L1089" t="s">
        <v>149</v>
      </c>
      <c r="M1089" t="s">
        <v>149</v>
      </c>
    </row>
    <row r="1090" spans="1:13">
      <c r="A1090" t="s">
        <v>146</v>
      </c>
      <c r="B1090" t="s">
        <v>147</v>
      </c>
      <c r="C1090" t="s">
        <v>1414</v>
      </c>
      <c r="D1090">
        <v>621059</v>
      </c>
      <c r="E1090">
        <v>0.16369212999999999</v>
      </c>
      <c r="F1090" t="s">
        <v>152</v>
      </c>
      <c r="G1090">
        <v>1.1871700000000001</v>
      </c>
      <c r="H1090" t="s">
        <v>153</v>
      </c>
      <c r="I1090" t="s">
        <v>154</v>
      </c>
      <c r="J1090">
        <v>29.943999999999999</v>
      </c>
      <c r="K1090" t="s">
        <v>153</v>
      </c>
      <c r="L1090" t="s">
        <v>149</v>
      </c>
      <c r="M1090" t="s">
        <v>149</v>
      </c>
    </row>
    <row r="1091" spans="1:13">
      <c r="A1091" t="s">
        <v>146</v>
      </c>
      <c r="B1091" t="s">
        <v>147</v>
      </c>
      <c r="C1091" t="s">
        <v>1415</v>
      </c>
      <c r="D1091">
        <v>621060</v>
      </c>
      <c r="E1091">
        <v>0.16369212999999999</v>
      </c>
      <c r="F1091" t="s">
        <v>152</v>
      </c>
      <c r="G1091">
        <v>1.28834</v>
      </c>
      <c r="H1091" t="s">
        <v>153</v>
      </c>
      <c r="I1091" t="s">
        <v>154</v>
      </c>
      <c r="J1091">
        <v>9.9629999999999992</v>
      </c>
      <c r="K1091" t="s">
        <v>153</v>
      </c>
      <c r="L1091" t="s">
        <v>149</v>
      </c>
      <c r="M1091" t="s">
        <v>149</v>
      </c>
    </row>
    <row r="1092" spans="1:13">
      <c r="A1092" t="s">
        <v>146</v>
      </c>
      <c r="B1092" t="s">
        <v>147</v>
      </c>
      <c r="C1092" t="s">
        <v>1416</v>
      </c>
      <c r="D1092">
        <v>621061</v>
      </c>
      <c r="E1092">
        <v>0.16820601900000001</v>
      </c>
      <c r="F1092" t="s">
        <v>152</v>
      </c>
      <c r="G1092">
        <v>1.3865400000000001</v>
      </c>
      <c r="H1092" t="s">
        <v>153</v>
      </c>
      <c r="I1092" t="s">
        <v>154</v>
      </c>
      <c r="J1092">
        <v>10.516999999999999</v>
      </c>
      <c r="K1092" t="s">
        <v>153</v>
      </c>
      <c r="L1092" t="s">
        <v>149</v>
      </c>
      <c r="M1092" t="s">
        <v>149</v>
      </c>
    </row>
    <row r="1093" spans="1:13">
      <c r="A1093" t="s">
        <v>146</v>
      </c>
      <c r="B1093" t="s">
        <v>147</v>
      </c>
      <c r="C1093" t="s">
        <v>1417</v>
      </c>
      <c r="D1093">
        <v>621062</v>
      </c>
      <c r="E1093">
        <v>0.16670138900000001</v>
      </c>
      <c r="F1093" t="s">
        <v>152</v>
      </c>
      <c r="G1093">
        <v>1.4864200000000001</v>
      </c>
      <c r="H1093" t="s">
        <v>153</v>
      </c>
      <c r="I1093" t="s">
        <v>154</v>
      </c>
      <c r="J1093">
        <v>30.382999999999999</v>
      </c>
      <c r="K1093" t="s">
        <v>153</v>
      </c>
      <c r="L1093" t="s">
        <v>149</v>
      </c>
      <c r="M1093" t="s">
        <v>149</v>
      </c>
    </row>
    <row r="1094" spans="1:13">
      <c r="A1094" t="s">
        <v>146</v>
      </c>
      <c r="B1094" t="s">
        <v>147</v>
      </c>
      <c r="C1094" t="s">
        <v>1418</v>
      </c>
      <c r="D1094">
        <v>621063</v>
      </c>
      <c r="E1094">
        <v>0.17075231499999999</v>
      </c>
      <c r="F1094" t="s">
        <v>152</v>
      </c>
      <c r="G1094">
        <v>1.1755899999999999</v>
      </c>
      <c r="H1094" t="s">
        <v>153</v>
      </c>
      <c r="I1094" t="s">
        <v>154</v>
      </c>
      <c r="J1094">
        <v>32.970999999999997</v>
      </c>
      <c r="K1094" t="s">
        <v>153</v>
      </c>
      <c r="L1094" t="s">
        <v>149</v>
      </c>
      <c r="M1094" t="s">
        <v>149</v>
      </c>
    </row>
    <row r="1095" spans="1:13">
      <c r="A1095" t="s">
        <v>146</v>
      </c>
      <c r="B1095" t="s">
        <v>147</v>
      </c>
      <c r="C1095" t="s">
        <v>1419</v>
      </c>
      <c r="D1095">
        <v>621064</v>
      </c>
      <c r="E1095">
        <v>0.168784722</v>
      </c>
      <c r="F1095" t="s">
        <v>152</v>
      </c>
      <c r="G1095">
        <v>1.25108</v>
      </c>
      <c r="H1095" t="s">
        <v>153</v>
      </c>
      <c r="I1095" t="s">
        <v>154</v>
      </c>
      <c r="J1095">
        <v>18.029</v>
      </c>
      <c r="K1095" t="s">
        <v>153</v>
      </c>
      <c r="L1095" t="s">
        <v>149</v>
      </c>
      <c r="M1095" t="s">
        <v>149</v>
      </c>
    </row>
    <row r="1096" spans="1:13">
      <c r="A1096" t="s">
        <v>146</v>
      </c>
      <c r="B1096" t="s">
        <v>147</v>
      </c>
      <c r="C1096" t="s">
        <v>1420</v>
      </c>
      <c r="D1096">
        <v>621065</v>
      </c>
      <c r="E1096">
        <v>0.168900463</v>
      </c>
      <c r="F1096" t="s">
        <v>152</v>
      </c>
      <c r="G1096">
        <v>1.37477</v>
      </c>
      <c r="H1096" t="s">
        <v>153</v>
      </c>
      <c r="I1096" t="s">
        <v>154</v>
      </c>
      <c r="J1096">
        <v>7.4349999999999996</v>
      </c>
      <c r="K1096" t="s">
        <v>153</v>
      </c>
      <c r="L1096" t="s">
        <v>149</v>
      </c>
      <c r="M1096" t="s">
        <v>149</v>
      </c>
    </row>
    <row r="1097" spans="1:13">
      <c r="A1097" t="s">
        <v>146</v>
      </c>
      <c r="B1097" t="s">
        <v>147</v>
      </c>
      <c r="C1097" t="s">
        <v>1421</v>
      </c>
      <c r="D1097">
        <v>621066</v>
      </c>
      <c r="E1097">
        <v>0.16820601900000001</v>
      </c>
      <c r="F1097" t="s">
        <v>152</v>
      </c>
      <c r="G1097">
        <v>1.4761500000000001</v>
      </c>
      <c r="H1097" t="s">
        <v>153</v>
      </c>
      <c r="I1097" t="s">
        <v>154</v>
      </c>
      <c r="J1097">
        <v>27.207000000000001</v>
      </c>
      <c r="K1097" t="s">
        <v>153</v>
      </c>
      <c r="L1097" t="s">
        <v>149</v>
      </c>
      <c r="M1097" t="s">
        <v>149</v>
      </c>
    </row>
    <row r="1098" spans="1:13">
      <c r="A1098" t="s">
        <v>146</v>
      </c>
      <c r="B1098" t="s">
        <v>147</v>
      </c>
      <c r="C1098" t="s">
        <v>1422</v>
      </c>
      <c r="D1098">
        <v>621067</v>
      </c>
      <c r="E1098" t="s">
        <v>1423</v>
      </c>
      <c r="F1098" t="s">
        <v>152</v>
      </c>
      <c r="G1098">
        <v>1.24414</v>
      </c>
      <c r="H1098" t="s">
        <v>153</v>
      </c>
      <c r="I1098" t="s">
        <v>154</v>
      </c>
      <c r="J1098">
        <v>32.475999999999999</v>
      </c>
      <c r="K1098" t="s">
        <v>153</v>
      </c>
      <c r="L1098" t="s">
        <v>149</v>
      </c>
      <c r="M1098" t="s">
        <v>149</v>
      </c>
    </row>
    <row r="1099" spans="1:13">
      <c r="A1099" t="s">
        <v>146</v>
      </c>
      <c r="B1099" t="s">
        <v>147</v>
      </c>
      <c r="C1099" t="s">
        <v>1424</v>
      </c>
      <c r="D1099">
        <v>621068</v>
      </c>
      <c r="E1099">
        <v>0.172604167</v>
      </c>
      <c r="F1099" t="s">
        <v>152</v>
      </c>
      <c r="G1099">
        <v>1.3423499999999999</v>
      </c>
      <c r="H1099" t="s">
        <v>153</v>
      </c>
      <c r="I1099" t="s">
        <v>154</v>
      </c>
      <c r="J1099">
        <v>12.608000000000001</v>
      </c>
      <c r="K1099" t="s">
        <v>153</v>
      </c>
      <c r="L1099" t="s">
        <v>149</v>
      </c>
      <c r="M1099" t="s">
        <v>149</v>
      </c>
    </row>
    <row r="1100" spans="1:13">
      <c r="A1100" t="s">
        <v>146</v>
      </c>
      <c r="B1100" t="s">
        <v>147</v>
      </c>
      <c r="C1100" t="s">
        <v>1425</v>
      </c>
      <c r="D1100">
        <v>621069</v>
      </c>
      <c r="E1100">
        <v>0.17075231499999999</v>
      </c>
      <c r="F1100" t="s">
        <v>152</v>
      </c>
      <c r="G1100">
        <v>1.2897799999999999</v>
      </c>
      <c r="H1100" t="s">
        <v>153</v>
      </c>
      <c r="I1100" t="s">
        <v>154</v>
      </c>
      <c r="J1100">
        <v>7.899</v>
      </c>
      <c r="K1100" t="s">
        <v>153</v>
      </c>
      <c r="L1100" t="s">
        <v>149</v>
      </c>
      <c r="M1100" t="s">
        <v>149</v>
      </c>
    </row>
    <row r="1101" spans="1:13">
      <c r="A1101" t="s">
        <v>146</v>
      </c>
      <c r="B1101" t="s">
        <v>147</v>
      </c>
      <c r="C1101" t="s">
        <v>1426</v>
      </c>
      <c r="D1101">
        <v>621070</v>
      </c>
      <c r="E1101">
        <v>0.17098379599999999</v>
      </c>
      <c r="F1101" t="s">
        <v>152</v>
      </c>
      <c r="G1101">
        <v>0.96945000000000003</v>
      </c>
      <c r="H1101" t="s">
        <v>153</v>
      </c>
      <c r="I1101" t="s">
        <v>154</v>
      </c>
      <c r="J1101">
        <v>27.709</v>
      </c>
      <c r="K1101" t="s">
        <v>153</v>
      </c>
      <c r="L1101" t="s">
        <v>149</v>
      </c>
      <c r="M1101" t="s">
        <v>149</v>
      </c>
    </row>
    <row r="1102" spans="1:13">
      <c r="A1102" t="s">
        <v>146</v>
      </c>
      <c r="B1102" t="s">
        <v>147</v>
      </c>
      <c r="C1102" t="s">
        <v>1427</v>
      </c>
      <c r="D1102">
        <v>621071</v>
      </c>
      <c r="E1102">
        <v>0.17167824100000001</v>
      </c>
      <c r="F1102" t="s">
        <v>152</v>
      </c>
      <c r="G1102">
        <v>1.85991</v>
      </c>
      <c r="H1102" t="s">
        <v>153</v>
      </c>
      <c r="I1102" t="s">
        <v>154</v>
      </c>
      <c r="J1102">
        <v>17.838000000000001</v>
      </c>
      <c r="K1102" t="s">
        <v>153</v>
      </c>
      <c r="L1102" t="s">
        <v>149</v>
      </c>
      <c r="M1102" t="s">
        <v>149</v>
      </c>
    </row>
    <row r="1103" spans="1:13">
      <c r="A1103" t="s">
        <v>146</v>
      </c>
      <c r="B1103" t="s">
        <v>147</v>
      </c>
      <c r="C1103" t="s">
        <v>1428</v>
      </c>
      <c r="D1103">
        <v>621072</v>
      </c>
      <c r="E1103">
        <v>0.173761574</v>
      </c>
      <c r="F1103" t="s">
        <v>152</v>
      </c>
      <c r="G1103">
        <v>1.29054</v>
      </c>
      <c r="H1103" t="s">
        <v>153</v>
      </c>
      <c r="I1103" t="s">
        <v>154</v>
      </c>
      <c r="J1103">
        <v>2.8780000000000001</v>
      </c>
      <c r="K1103" t="s">
        <v>153</v>
      </c>
      <c r="L1103" t="s">
        <v>149</v>
      </c>
      <c r="M1103" t="s">
        <v>149</v>
      </c>
    </row>
    <row r="1104" spans="1:13">
      <c r="A1104" t="s">
        <v>146</v>
      </c>
      <c r="B1104" t="s">
        <v>147</v>
      </c>
      <c r="C1104" t="s">
        <v>1429</v>
      </c>
      <c r="D1104">
        <v>621073</v>
      </c>
      <c r="E1104">
        <v>0.17271990700000001</v>
      </c>
      <c r="F1104" t="s">
        <v>152</v>
      </c>
      <c r="G1104">
        <v>0.43780999999999998</v>
      </c>
      <c r="H1104" t="s">
        <v>153</v>
      </c>
      <c r="I1104" t="s">
        <v>154</v>
      </c>
      <c r="J1104">
        <v>23.683</v>
      </c>
      <c r="K1104" t="s">
        <v>153</v>
      </c>
      <c r="L1104" t="s">
        <v>149</v>
      </c>
      <c r="M1104" t="s">
        <v>149</v>
      </c>
    </row>
    <row r="1105" spans="1:13">
      <c r="A1105" t="s">
        <v>146</v>
      </c>
      <c r="B1105" t="s">
        <v>147</v>
      </c>
      <c r="C1105" t="s">
        <v>1430</v>
      </c>
      <c r="D1105">
        <v>621074</v>
      </c>
      <c r="E1105">
        <v>0.17792824099999999</v>
      </c>
      <c r="F1105" t="s">
        <v>152</v>
      </c>
      <c r="G1105">
        <v>1.9210700000000001</v>
      </c>
      <c r="H1105" t="s">
        <v>153</v>
      </c>
      <c r="I1105" t="s">
        <v>154</v>
      </c>
      <c r="J1105">
        <v>14.743</v>
      </c>
      <c r="K1105" t="s">
        <v>153</v>
      </c>
      <c r="L1105" t="s">
        <v>149</v>
      </c>
      <c r="M1105" t="s">
        <v>149</v>
      </c>
    </row>
    <row r="1106" spans="1:13">
      <c r="A1106" t="s">
        <v>146</v>
      </c>
      <c r="B1106" t="s">
        <v>147</v>
      </c>
      <c r="C1106" t="s">
        <v>1431</v>
      </c>
      <c r="D1106">
        <v>621075</v>
      </c>
      <c r="E1106">
        <v>0.176076389</v>
      </c>
      <c r="F1106" t="s">
        <v>152</v>
      </c>
      <c r="G1106">
        <v>1.1782600000000001</v>
      </c>
      <c r="H1106" t="s">
        <v>153</v>
      </c>
      <c r="I1106" t="s">
        <v>154</v>
      </c>
      <c r="J1106">
        <v>4.7990000000000004</v>
      </c>
      <c r="K1106" t="s">
        <v>153</v>
      </c>
      <c r="L1106" t="s">
        <v>149</v>
      </c>
      <c r="M1106" t="s">
        <v>149</v>
      </c>
    </row>
    <row r="1107" spans="1:13">
      <c r="A1107" t="s">
        <v>146</v>
      </c>
      <c r="B1107" t="s">
        <v>147</v>
      </c>
      <c r="C1107" t="s">
        <v>1432</v>
      </c>
      <c r="D1107">
        <v>621076</v>
      </c>
      <c r="E1107">
        <v>0.177118056</v>
      </c>
      <c r="F1107" t="s">
        <v>152</v>
      </c>
      <c r="G1107">
        <v>1.83734</v>
      </c>
      <c r="H1107" t="s">
        <v>153</v>
      </c>
      <c r="I1107" t="s">
        <v>154</v>
      </c>
      <c r="J1107">
        <v>9.2840000000000007</v>
      </c>
      <c r="K1107" t="s">
        <v>153</v>
      </c>
      <c r="L1107" t="s">
        <v>149</v>
      </c>
      <c r="M1107" t="s">
        <v>149</v>
      </c>
    </row>
    <row r="1108" spans="1:13">
      <c r="A1108" t="s">
        <v>146</v>
      </c>
      <c r="B1108" t="s">
        <v>147</v>
      </c>
      <c r="C1108" t="s">
        <v>1433</v>
      </c>
      <c r="D1108">
        <v>621077</v>
      </c>
      <c r="E1108">
        <v>0.18012731500000001</v>
      </c>
      <c r="F1108" t="s">
        <v>152</v>
      </c>
      <c r="G1108">
        <v>1.8384499999999999</v>
      </c>
      <c r="H1108" t="s">
        <v>153</v>
      </c>
      <c r="I1108" t="s">
        <v>154</v>
      </c>
      <c r="J1108">
        <v>12.473000000000001</v>
      </c>
      <c r="K1108" t="s">
        <v>153</v>
      </c>
      <c r="L1108" t="s">
        <v>149</v>
      </c>
      <c r="M1108" t="s">
        <v>149</v>
      </c>
    </row>
    <row r="1109" spans="1:13">
      <c r="A1109" t="s">
        <v>146</v>
      </c>
      <c r="B1109" t="s">
        <v>147</v>
      </c>
      <c r="C1109" t="s">
        <v>1434</v>
      </c>
      <c r="D1109">
        <v>621078</v>
      </c>
      <c r="E1109" t="s">
        <v>1435</v>
      </c>
      <c r="F1109" t="s">
        <v>152</v>
      </c>
      <c r="G1109">
        <v>1.0503499999999999</v>
      </c>
      <c r="H1109" t="s">
        <v>153</v>
      </c>
      <c r="I1109" t="s">
        <v>154</v>
      </c>
      <c r="J1109">
        <v>7.891</v>
      </c>
      <c r="K1109" t="s">
        <v>153</v>
      </c>
      <c r="L1109" t="s">
        <v>149</v>
      </c>
      <c r="M1109" t="s">
        <v>149</v>
      </c>
    </row>
    <row r="1110" spans="1:13">
      <c r="A1110" t="s">
        <v>146</v>
      </c>
      <c r="B1110" t="s">
        <v>147</v>
      </c>
      <c r="C1110" t="s">
        <v>1436</v>
      </c>
      <c r="D1110">
        <v>621079</v>
      </c>
      <c r="E1110">
        <v>0.183368056</v>
      </c>
      <c r="F1110" t="s">
        <v>152</v>
      </c>
      <c r="G1110">
        <v>0.26550000000000001</v>
      </c>
      <c r="H1110" t="s">
        <v>153</v>
      </c>
      <c r="I1110" t="s">
        <v>154</v>
      </c>
      <c r="J1110">
        <v>26.956</v>
      </c>
      <c r="K1110" t="s">
        <v>153</v>
      </c>
      <c r="L1110" t="s">
        <v>149</v>
      </c>
      <c r="M1110" t="s">
        <v>149</v>
      </c>
    </row>
    <row r="1111" spans="1:13">
      <c r="A1111" t="s">
        <v>146</v>
      </c>
      <c r="B1111" t="s">
        <v>147</v>
      </c>
      <c r="C1111" t="s">
        <v>1437</v>
      </c>
      <c r="D1111">
        <v>621080</v>
      </c>
      <c r="E1111">
        <v>0.18151620399999999</v>
      </c>
      <c r="F1111" t="s">
        <v>152</v>
      </c>
      <c r="G1111">
        <v>1.7768999999999999</v>
      </c>
      <c r="H1111" t="s">
        <v>153</v>
      </c>
      <c r="I1111" t="s">
        <v>154</v>
      </c>
      <c r="J1111">
        <v>11.477</v>
      </c>
      <c r="K1111" t="s">
        <v>153</v>
      </c>
      <c r="L1111" t="s">
        <v>149</v>
      </c>
      <c r="M1111" t="s">
        <v>149</v>
      </c>
    </row>
    <row r="1112" spans="1:13">
      <c r="A1112" t="s">
        <v>146</v>
      </c>
      <c r="B1112" t="s">
        <v>147</v>
      </c>
      <c r="C1112" t="s">
        <v>1438</v>
      </c>
      <c r="D1112">
        <v>621081</v>
      </c>
      <c r="E1112" t="s">
        <v>1439</v>
      </c>
      <c r="F1112" t="s">
        <v>152</v>
      </c>
      <c r="G1112">
        <v>0.24573</v>
      </c>
      <c r="H1112" t="s">
        <v>153</v>
      </c>
      <c r="I1112" t="s">
        <v>154</v>
      </c>
      <c r="J1112">
        <v>27.381</v>
      </c>
      <c r="K1112" t="s">
        <v>153</v>
      </c>
      <c r="L1112" t="s">
        <v>149</v>
      </c>
      <c r="M1112" t="s">
        <v>149</v>
      </c>
    </row>
    <row r="1113" spans="1:13">
      <c r="A1113" t="s">
        <v>146</v>
      </c>
      <c r="B1113" t="s">
        <v>147</v>
      </c>
      <c r="C1113" t="s">
        <v>1440</v>
      </c>
      <c r="D1113">
        <v>621082</v>
      </c>
      <c r="E1113">
        <v>0.18406249999999999</v>
      </c>
      <c r="F1113" t="s">
        <v>152</v>
      </c>
      <c r="G1113">
        <v>1.87161</v>
      </c>
      <c r="H1113" t="s">
        <v>153</v>
      </c>
      <c r="I1113" t="s">
        <v>154</v>
      </c>
      <c r="J1113">
        <v>15.393000000000001</v>
      </c>
      <c r="K1113" t="s">
        <v>153</v>
      </c>
      <c r="L1113" t="s">
        <v>149</v>
      </c>
      <c r="M1113" t="s">
        <v>149</v>
      </c>
    </row>
    <row r="1114" spans="1:13">
      <c r="A1114" t="s">
        <v>146</v>
      </c>
      <c r="B1114" t="s">
        <v>147</v>
      </c>
      <c r="C1114" t="s">
        <v>1441</v>
      </c>
      <c r="D1114">
        <v>621083</v>
      </c>
      <c r="E1114">
        <v>0.184525463</v>
      </c>
      <c r="F1114" t="s">
        <v>152</v>
      </c>
      <c r="G1114">
        <v>0.89985000000000004</v>
      </c>
      <c r="H1114" t="s">
        <v>153</v>
      </c>
      <c r="I1114" t="s">
        <v>154</v>
      </c>
      <c r="J1114">
        <v>26.535</v>
      </c>
      <c r="K1114" t="s">
        <v>153</v>
      </c>
      <c r="L1114" t="s">
        <v>149</v>
      </c>
      <c r="M1114" t="s">
        <v>149</v>
      </c>
    </row>
    <row r="1115" spans="1:13">
      <c r="A1115" t="s">
        <v>146</v>
      </c>
      <c r="B1115" t="s">
        <v>147</v>
      </c>
      <c r="C1115" t="s">
        <v>1442</v>
      </c>
      <c r="D1115">
        <v>621084</v>
      </c>
      <c r="E1115">
        <v>0.18903935199999999</v>
      </c>
      <c r="F1115" t="s">
        <v>152</v>
      </c>
      <c r="G1115">
        <v>1.6566099999999999</v>
      </c>
      <c r="H1115" t="s">
        <v>153</v>
      </c>
      <c r="I1115" t="s">
        <v>154</v>
      </c>
      <c r="J1115">
        <v>23.332000000000001</v>
      </c>
      <c r="K1115" t="s">
        <v>153</v>
      </c>
      <c r="L1115" t="s">
        <v>149</v>
      </c>
      <c r="M1115" t="s">
        <v>149</v>
      </c>
    </row>
    <row r="1116" spans="1:13">
      <c r="A1116" t="s">
        <v>146</v>
      </c>
      <c r="B1116" t="s">
        <v>147</v>
      </c>
      <c r="C1116" t="s">
        <v>1443</v>
      </c>
      <c r="D1116">
        <v>621085</v>
      </c>
      <c r="E1116">
        <v>0.18880786999999999</v>
      </c>
      <c r="F1116" t="s">
        <v>152</v>
      </c>
      <c r="G1116">
        <v>1.3785000000000001</v>
      </c>
      <c r="H1116" t="s">
        <v>153</v>
      </c>
      <c r="I1116" t="s">
        <v>154</v>
      </c>
      <c r="J1116">
        <v>12.172000000000001</v>
      </c>
      <c r="K1116" t="s">
        <v>153</v>
      </c>
      <c r="L1116" t="s">
        <v>149</v>
      </c>
      <c r="M1116" t="s">
        <v>149</v>
      </c>
    </row>
    <row r="1117" spans="1:13">
      <c r="A1117" t="s">
        <v>146</v>
      </c>
      <c r="B1117" t="s">
        <v>147</v>
      </c>
      <c r="C1117" t="s">
        <v>1444</v>
      </c>
      <c r="D1117">
        <v>625001</v>
      </c>
      <c r="E1117">
        <v>0.123298611</v>
      </c>
      <c r="F1117" t="s">
        <v>152</v>
      </c>
      <c r="G1117">
        <v>1.1821999999999999</v>
      </c>
      <c r="H1117" t="s">
        <v>153</v>
      </c>
      <c r="I1117" t="s">
        <v>154</v>
      </c>
      <c r="J1117">
        <v>26.036000000000001</v>
      </c>
      <c r="K1117" t="s">
        <v>153</v>
      </c>
      <c r="L1117" t="s">
        <v>149</v>
      </c>
      <c r="M1117" t="s">
        <v>149</v>
      </c>
    </row>
    <row r="1118" spans="1:13">
      <c r="A1118" t="s">
        <v>146</v>
      </c>
      <c r="B1118" t="s">
        <v>147</v>
      </c>
      <c r="C1118" t="s">
        <v>1445</v>
      </c>
      <c r="D1118">
        <v>625002</v>
      </c>
      <c r="E1118">
        <v>0.123993056</v>
      </c>
      <c r="F1118" t="s">
        <v>152</v>
      </c>
      <c r="G1118">
        <v>1.3920399999999999</v>
      </c>
      <c r="H1118" t="s">
        <v>153</v>
      </c>
      <c r="I1118" t="s">
        <v>154</v>
      </c>
      <c r="J1118">
        <v>6.6440000000000001</v>
      </c>
      <c r="K1118" t="s">
        <v>153</v>
      </c>
      <c r="L1118" t="s">
        <v>149</v>
      </c>
      <c r="M1118" t="s">
        <v>149</v>
      </c>
    </row>
    <row r="1119" spans="1:13">
      <c r="A1119" t="s">
        <v>146</v>
      </c>
      <c r="B1119" t="s">
        <v>147</v>
      </c>
      <c r="C1119" t="s">
        <v>1446</v>
      </c>
      <c r="D1119">
        <v>625003</v>
      </c>
      <c r="E1119">
        <v>0.123645833</v>
      </c>
      <c r="F1119" t="s">
        <v>152</v>
      </c>
      <c r="G1119">
        <v>0.73629</v>
      </c>
      <c r="H1119" t="s">
        <v>153</v>
      </c>
      <c r="I1119" t="s">
        <v>154</v>
      </c>
      <c r="J1119">
        <v>30.672999999999998</v>
      </c>
      <c r="K1119" t="s">
        <v>153</v>
      </c>
      <c r="L1119" t="s">
        <v>149</v>
      </c>
      <c r="M1119" t="s">
        <v>149</v>
      </c>
    </row>
    <row r="1120" spans="1:13">
      <c r="A1120" t="s">
        <v>146</v>
      </c>
      <c r="B1120" t="s">
        <v>147</v>
      </c>
      <c r="C1120" t="s">
        <v>1447</v>
      </c>
      <c r="D1120">
        <v>625004</v>
      </c>
      <c r="E1120" t="s">
        <v>1268</v>
      </c>
      <c r="F1120" t="s">
        <v>152</v>
      </c>
      <c r="G1120">
        <v>1.6406099999999999</v>
      </c>
      <c r="H1120" t="s">
        <v>153</v>
      </c>
      <c r="I1120" t="s">
        <v>154</v>
      </c>
      <c r="J1120">
        <v>10.835000000000001</v>
      </c>
      <c r="K1120" t="s">
        <v>153</v>
      </c>
      <c r="L1120" t="s">
        <v>149</v>
      </c>
      <c r="M1120" t="s">
        <v>149</v>
      </c>
    </row>
    <row r="1121" spans="1:13">
      <c r="A1121" t="s">
        <v>146</v>
      </c>
      <c r="B1121" t="s">
        <v>147</v>
      </c>
      <c r="C1121" t="s">
        <v>1448</v>
      </c>
      <c r="D1121">
        <v>625005</v>
      </c>
      <c r="E1121">
        <v>0.12734953700000001</v>
      </c>
      <c r="F1121" t="s">
        <v>152</v>
      </c>
      <c r="G1121">
        <v>0.17818000000000001</v>
      </c>
      <c r="H1121" t="s">
        <v>153</v>
      </c>
      <c r="I1121" t="s">
        <v>154</v>
      </c>
      <c r="J1121">
        <v>27.343</v>
      </c>
      <c r="K1121" t="s">
        <v>153</v>
      </c>
      <c r="L1121" t="s">
        <v>149</v>
      </c>
      <c r="M1121" t="s">
        <v>149</v>
      </c>
    </row>
    <row r="1122" spans="1:13">
      <c r="A1122" t="s">
        <v>146</v>
      </c>
      <c r="B1122" t="s">
        <v>147</v>
      </c>
      <c r="C1122" t="s">
        <v>1449</v>
      </c>
      <c r="D1122">
        <v>625006</v>
      </c>
      <c r="E1122">
        <v>0.126886574</v>
      </c>
      <c r="F1122" t="s">
        <v>152</v>
      </c>
      <c r="G1122">
        <v>1.0290600000000001</v>
      </c>
      <c r="H1122" t="s">
        <v>153</v>
      </c>
      <c r="I1122" t="s">
        <v>154</v>
      </c>
      <c r="J1122">
        <v>6.2619999999999996</v>
      </c>
      <c r="K1122" t="s">
        <v>153</v>
      </c>
      <c r="L1122" t="s">
        <v>149</v>
      </c>
      <c r="M1122" t="s">
        <v>149</v>
      </c>
    </row>
    <row r="1123" spans="1:13">
      <c r="A1123" t="s">
        <v>146</v>
      </c>
      <c r="B1123" t="s">
        <v>147</v>
      </c>
      <c r="C1123" t="s">
        <v>1450</v>
      </c>
      <c r="D1123">
        <v>625007</v>
      </c>
      <c r="E1123">
        <v>0.125729167</v>
      </c>
      <c r="F1123" t="s">
        <v>152</v>
      </c>
      <c r="G1123">
        <v>1.7683899999999999</v>
      </c>
      <c r="H1123" t="s">
        <v>153</v>
      </c>
      <c r="I1123" t="s">
        <v>154</v>
      </c>
      <c r="J1123">
        <v>12.971</v>
      </c>
      <c r="K1123" t="s">
        <v>153</v>
      </c>
      <c r="L1123" t="s">
        <v>149</v>
      </c>
      <c r="M1123" t="s">
        <v>149</v>
      </c>
    </row>
    <row r="1124" spans="1:13">
      <c r="A1124" t="s">
        <v>146</v>
      </c>
      <c r="B1124" t="s">
        <v>147</v>
      </c>
      <c r="C1124" t="s">
        <v>1451</v>
      </c>
      <c r="D1124">
        <v>625008</v>
      </c>
      <c r="E1124">
        <v>0.12896990699999999</v>
      </c>
      <c r="F1124" t="s">
        <v>152</v>
      </c>
      <c r="G1124">
        <v>0.13138</v>
      </c>
      <c r="H1124" t="s">
        <v>153</v>
      </c>
      <c r="I1124" t="s">
        <v>154</v>
      </c>
      <c r="J1124">
        <v>28.847000000000001</v>
      </c>
      <c r="K1124" t="s">
        <v>153</v>
      </c>
      <c r="L1124" t="s">
        <v>149</v>
      </c>
      <c r="M1124" t="s">
        <v>149</v>
      </c>
    </row>
    <row r="1125" spans="1:13">
      <c r="A1125" t="s">
        <v>146</v>
      </c>
      <c r="B1125" t="s">
        <v>147</v>
      </c>
      <c r="C1125" t="s">
        <v>1452</v>
      </c>
      <c r="D1125">
        <v>625009</v>
      </c>
      <c r="E1125">
        <v>0.126886574</v>
      </c>
      <c r="F1125" t="s">
        <v>152</v>
      </c>
      <c r="G1125">
        <v>0.93137000000000003</v>
      </c>
      <c r="H1125" t="s">
        <v>153</v>
      </c>
      <c r="I1125" t="s">
        <v>154</v>
      </c>
      <c r="J1125">
        <v>8.9930000000000003</v>
      </c>
      <c r="K1125" t="s">
        <v>153</v>
      </c>
      <c r="L1125" t="s">
        <v>149</v>
      </c>
      <c r="M1125" t="s">
        <v>149</v>
      </c>
    </row>
    <row r="1126" spans="1:13">
      <c r="A1126" t="s">
        <v>146</v>
      </c>
      <c r="B1126" t="s">
        <v>147</v>
      </c>
      <c r="C1126" t="s">
        <v>1453</v>
      </c>
      <c r="D1126">
        <v>625010</v>
      </c>
      <c r="E1126" t="s">
        <v>1454</v>
      </c>
      <c r="F1126" t="s">
        <v>152</v>
      </c>
      <c r="G1126">
        <v>1.7170700000000001</v>
      </c>
      <c r="H1126" t="s">
        <v>153</v>
      </c>
      <c r="I1126" t="s">
        <v>154</v>
      </c>
      <c r="J1126">
        <v>11.103</v>
      </c>
      <c r="K1126" t="s">
        <v>153</v>
      </c>
      <c r="L1126" t="s">
        <v>149</v>
      </c>
      <c r="M1126" t="s">
        <v>149</v>
      </c>
    </row>
    <row r="1127" spans="1:13">
      <c r="A1127" t="s">
        <v>146</v>
      </c>
      <c r="B1127" t="s">
        <v>147</v>
      </c>
      <c r="C1127" t="s">
        <v>1455</v>
      </c>
      <c r="D1127">
        <v>625011</v>
      </c>
      <c r="E1127">
        <v>0.127002315</v>
      </c>
      <c r="F1127" t="s">
        <v>152</v>
      </c>
      <c r="G1127">
        <v>0.58343</v>
      </c>
      <c r="H1127" t="s">
        <v>153</v>
      </c>
      <c r="I1127" t="s">
        <v>154</v>
      </c>
      <c r="J1127">
        <v>17.446000000000002</v>
      </c>
      <c r="K1127" t="s">
        <v>153</v>
      </c>
      <c r="L1127" t="s">
        <v>149</v>
      </c>
      <c r="M1127" t="s">
        <v>149</v>
      </c>
    </row>
    <row r="1128" spans="1:13">
      <c r="A1128" t="s">
        <v>146</v>
      </c>
      <c r="B1128" t="s">
        <v>147</v>
      </c>
      <c r="C1128" t="s">
        <v>1456</v>
      </c>
      <c r="D1128">
        <v>625012</v>
      </c>
      <c r="E1128">
        <v>0.12711805600000001</v>
      </c>
      <c r="F1128" t="s">
        <v>152</v>
      </c>
      <c r="G1128">
        <v>1.5112300000000001</v>
      </c>
      <c r="H1128" t="s">
        <v>153</v>
      </c>
      <c r="I1128" t="s">
        <v>154</v>
      </c>
      <c r="J1128">
        <v>6.1050000000000004</v>
      </c>
      <c r="K1128" t="s">
        <v>153</v>
      </c>
      <c r="L1128" t="s">
        <v>149</v>
      </c>
      <c r="M1128" t="s">
        <v>149</v>
      </c>
    </row>
    <row r="1129" spans="1:13">
      <c r="A1129" t="s">
        <v>146</v>
      </c>
      <c r="B1129" t="s">
        <v>147</v>
      </c>
      <c r="C1129" t="s">
        <v>1457</v>
      </c>
      <c r="D1129">
        <v>625013</v>
      </c>
      <c r="E1129">
        <v>0.132673611</v>
      </c>
      <c r="F1129" t="s">
        <v>152</v>
      </c>
      <c r="G1129">
        <v>0.37276999999999999</v>
      </c>
      <c r="H1129" t="s">
        <v>153</v>
      </c>
      <c r="I1129" t="s">
        <v>154</v>
      </c>
      <c r="J1129">
        <v>25.021999999999998</v>
      </c>
      <c r="K1129" t="s">
        <v>153</v>
      </c>
      <c r="L1129" t="s">
        <v>149</v>
      </c>
      <c r="M1129" t="s">
        <v>149</v>
      </c>
    </row>
    <row r="1130" spans="1:13">
      <c r="A1130" t="s">
        <v>146</v>
      </c>
      <c r="B1130" t="s">
        <v>147</v>
      </c>
      <c r="C1130" t="s">
        <v>1458</v>
      </c>
      <c r="D1130">
        <v>625014</v>
      </c>
      <c r="E1130">
        <v>0.131400463</v>
      </c>
      <c r="F1130" t="s">
        <v>152</v>
      </c>
      <c r="G1130">
        <v>1.09301</v>
      </c>
      <c r="H1130" t="s">
        <v>153</v>
      </c>
      <c r="I1130" t="s">
        <v>154</v>
      </c>
      <c r="J1130">
        <v>6.2039999999999997</v>
      </c>
      <c r="K1130" t="s">
        <v>153</v>
      </c>
      <c r="L1130" t="s">
        <v>149</v>
      </c>
      <c r="M1130" t="s">
        <v>149</v>
      </c>
    </row>
    <row r="1131" spans="1:13">
      <c r="A1131" t="s">
        <v>146</v>
      </c>
      <c r="B1131" t="s">
        <v>147</v>
      </c>
      <c r="C1131" t="s">
        <v>1459</v>
      </c>
      <c r="D1131">
        <v>625015</v>
      </c>
      <c r="E1131">
        <v>0.130474537</v>
      </c>
      <c r="F1131" t="s">
        <v>152</v>
      </c>
      <c r="G1131">
        <v>1.6515500000000001</v>
      </c>
      <c r="H1131" t="s">
        <v>153</v>
      </c>
      <c r="I1131" t="s">
        <v>154</v>
      </c>
      <c r="J1131">
        <v>15.163</v>
      </c>
      <c r="K1131" t="s">
        <v>153</v>
      </c>
      <c r="L1131" t="s">
        <v>149</v>
      </c>
      <c r="M1131" t="s">
        <v>149</v>
      </c>
    </row>
    <row r="1132" spans="1:13">
      <c r="A1132" t="s">
        <v>146</v>
      </c>
      <c r="B1132" t="s">
        <v>147</v>
      </c>
      <c r="C1132" t="s">
        <v>1460</v>
      </c>
      <c r="D1132">
        <v>625016</v>
      </c>
      <c r="E1132">
        <v>0.13452546300000001</v>
      </c>
      <c r="F1132" t="s">
        <v>152</v>
      </c>
      <c r="G1132">
        <v>0.98543999999999998</v>
      </c>
      <c r="H1132" t="s">
        <v>153</v>
      </c>
      <c r="I1132" t="s">
        <v>154</v>
      </c>
      <c r="J1132">
        <v>28.853000000000002</v>
      </c>
      <c r="K1132" t="s">
        <v>153</v>
      </c>
      <c r="L1132" t="s">
        <v>149</v>
      </c>
      <c r="M1132" t="s">
        <v>149</v>
      </c>
    </row>
    <row r="1133" spans="1:13">
      <c r="A1133" t="s">
        <v>146</v>
      </c>
      <c r="B1133" t="s">
        <v>147</v>
      </c>
      <c r="C1133" t="s">
        <v>1461</v>
      </c>
      <c r="D1133">
        <v>625017</v>
      </c>
      <c r="E1133">
        <v>0.13244212999999999</v>
      </c>
      <c r="F1133" t="s">
        <v>152</v>
      </c>
      <c r="G1133">
        <v>1.2045999999999999</v>
      </c>
      <c r="H1133" t="s">
        <v>153</v>
      </c>
      <c r="I1133" t="s">
        <v>154</v>
      </c>
      <c r="J1133">
        <v>13.9</v>
      </c>
      <c r="K1133" t="s">
        <v>153</v>
      </c>
      <c r="L1133" t="s">
        <v>149</v>
      </c>
      <c r="M1133" t="s">
        <v>149</v>
      </c>
    </row>
    <row r="1134" spans="1:13">
      <c r="A1134" t="s">
        <v>146</v>
      </c>
      <c r="B1134" t="s">
        <v>147</v>
      </c>
      <c r="C1134" t="s">
        <v>1462</v>
      </c>
      <c r="D1134">
        <v>625018</v>
      </c>
      <c r="E1134">
        <v>0.13186342600000001</v>
      </c>
      <c r="F1134" t="s">
        <v>152</v>
      </c>
      <c r="G1134">
        <v>1.24657</v>
      </c>
      <c r="H1134" t="s">
        <v>153</v>
      </c>
      <c r="I1134" t="s">
        <v>154</v>
      </c>
      <c r="J1134">
        <v>11.428000000000001</v>
      </c>
      <c r="K1134" t="s">
        <v>153</v>
      </c>
      <c r="L1134" t="s">
        <v>149</v>
      </c>
      <c r="M1134" t="s">
        <v>149</v>
      </c>
    </row>
    <row r="1135" spans="1:13">
      <c r="A1135" t="s">
        <v>146</v>
      </c>
      <c r="B1135" t="s">
        <v>147</v>
      </c>
      <c r="C1135" t="s">
        <v>1463</v>
      </c>
      <c r="D1135">
        <v>625019</v>
      </c>
      <c r="E1135" t="s">
        <v>1464</v>
      </c>
      <c r="F1135" t="s">
        <v>152</v>
      </c>
      <c r="G1135">
        <v>1.14466</v>
      </c>
      <c r="H1135" t="s">
        <v>153</v>
      </c>
      <c r="I1135" t="s">
        <v>154</v>
      </c>
      <c r="J1135">
        <v>31.305</v>
      </c>
      <c r="K1135" t="s">
        <v>153</v>
      </c>
      <c r="L1135" t="s">
        <v>149</v>
      </c>
      <c r="M1135" t="s">
        <v>149</v>
      </c>
    </row>
    <row r="1136" spans="1:13">
      <c r="A1136" t="s">
        <v>146</v>
      </c>
      <c r="B1136" t="s">
        <v>147</v>
      </c>
      <c r="C1136" t="s">
        <v>1465</v>
      </c>
      <c r="D1136">
        <v>625020</v>
      </c>
      <c r="E1136">
        <v>0.13487268499999999</v>
      </c>
      <c r="F1136" t="s">
        <v>152</v>
      </c>
      <c r="G1136">
        <v>1.43001</v>
      </c>
      <c r="H1136" t="s">
        <v>153</v>
      </c>
      <c r="I1136" t="s">
        <v>154</v>
      </c>
      <c r="J1136">
        <v>30.571999999999999</v>
      </c>
      <c r="K1136" t="s">
        <v>153</v>
      </c>
      <c r="L1136" t="s">
        <v>149</v>
      </c>
      <c r="M1136" t="s">
        <v>149</v>
      </c>
    </row>
    <row r="1137" spans="1:13">
      <c r="A1137" t="s">
        <v>146</v>
      </c>
      <c r="B1137" t="s">
        <v>147</v>
      </c>
      <c r="C1137" t="s">
        <v>1466</v>
      </c>
      <c r="D1137">
        <v>625021</v>
      </c>
      <c r="E1137">
        <v>0.13325231500000001</v>
      </c>
      <c r="F1137" t="s">
        <v>152</v>
      </c>
      <c r="G1137">
        <v>1.3358399999999999</v>
      </c>
      <c r="H1137" t="s">
        <v>153</v>
      </c>
      <c r="I1137" t="s">
        <v>154</v>
      </c>
      <c r="J1137">
        <v>11.634</v>
      </c>
      <c r="K1137" t="s">
        <v>153</v>
      </c>
      <c r="L1137" t="s">
        <v>149</v>
      </c>
      <c r="M1137" t="s">
        <v>149</v>
      </c>
    </row>
    <row r="1138" spans="1:13">
      <c r="A1138" t="s">
        <v>146</v>
      </c>
      <c r="B1138" t="s">
        <v>147</v>
      </c>
      <c r="C1138" t="s">
        <v>1467</v>
      </c>
      <c r="D1138">
        <v>625022</v>
      </c>
      <c r="E1138">
        <v>0.13811342600000001</v>
      </c>
      <c r="F1138" t="s">
        <v>152</v>
      </c>
      <c r="G1138">
        <v>1.2310000000000001</v>
      </c>
      <c r="H1138" t="s">
        <v>153</v>
      </c>
      <c r="I1138" t="s">
        <v>154</v>
      </c>
      <c r="J1138">
        <v>9.6910000000000007</v>
      </c>
      <c r="K1138" t="s">
        <v>153</v>
      </c>
      <c r="L1138" t="s">
        <v>149</v>
      </c>
      <c r="M1138" t="s">
        <v>149</v>
      </c>
    </row>
    <row r="1139" spans="1:13">
      <c r="A1139" t="s">
        <v>146</v>
      </c>
      <c r="B1139" t="s">
        <v>147</v>
      </c>
      <c r="C1139" t="s">
        <v>1468</v>
      </c>
      <c r="D1139">
        <v>625023</v>
      </c>
      <c r="E1139">
        <v>0.13730324099999999</v>
      </c>
      <c r="F1139" t="s">
        <v>152</v>
      </c>
      <c r="G1139">
        <v>1.13113</v>
      </c>
      <c r="H1139" t="s">
        <v>153</v>
      </c>
      <c r="I1139" t="s">
        <v>154</v>
      </c>
      <c r="J1139">
        <v>29.56</v>
      </c>
      <c r="K1139" t="s">
        <v>153</v>
      </c>
      <c r="L1139" t="s">
        <v>149</v>
      </c>
      <c r="M1139" t="s">
        <v>149</v>
      </c>
    </row>
    <row r="1140" spans="1:13">
      <c r="A1140" t="s">
        <v>146</v>
      </c>
      <c r="B1140" t="s">
        <v>147</v>
      </c>
      <c r="C1140" t="s">
        <v>1469</v>
      </c>
      <c r="D1140">
        <v>625024</v>
      </c>
      <c r="E1140" t="s">
        <v>1470</v>
      </c>
      <c r="F1140" t="s">
        <v>152</v>
      </c>
      <c r="G1140">
        <v>1.4361900000000001</v>
      </c>
      <c r="H1140" t="s">
        <v>153</v>
      </c>
      <c r="I1140" t="s">
        <v>154</v>
      </c>
      <c r="J1140">
        <v>31.079000000000001</v>
      </c>
      <c r="K1140" t="s">
        <v>153</v>
      </c>
      <c r="L1140" t="s">
        <v>149</v>
      </c>
      <c r="M1140" t="s">
        <v>149</v>
      </c>
    </row>
    <row r="1141" spans="1:13">
      <c r="A1141" t="s">
        <v>146</v>
      </c>
      <c r="B1141" t="s">
        <v>147</v>
      </c>
      <c r="C1141" t="s">
        <v>1471</v>
      </c>
      <c r="D1141">
        <v>625025</v>
      </c>
      <c r="E1141">
        <v>0.13950231499999999</v>
      </c>
      <c r="F1141" t="s">
        <v>152</v>
      </c>
      <c r="G1141">
        <v>1.3367199999999999</v>
      </c>
      <c r="H1141" t="s">
        <v>153</v>
      </c>
      <c r="I1141" t="s">
        <v>154</v>
      </c>
      <c r="J1141">
        <v>11.121</v>
      </c>
      <c r="K1141" t="s">
        <v>153</v>
      </c>
      <c r="L1141" t="s">
        <v>149</v>
      </c>
      <c r="M1141" t="s">
        <v>149</v>
      </c>
    </row>
    <row r="1142" spans="1:13">
      <c r="A1142" t="s">
        <v>146</v>
      </c>
      <c r="B1142" t="s">
        <v>147</v>
      </c>
      <c r="C1142" t="s">
        <v>1472</v>
      </c>
      <c r="D1142">
        <v>625026</v>
      </c>
      <c r="E1142">
        <v>0.13880787</v>
      </c>
      <c r="F1142" t="s">
        <v>152</v>
      </c>
      <c r="G1142">
        <v>1.2369000000000001</v>
      </c>
      <c r="H1142" t="s">
        <v>153</v>
      </c>
      <c r="I1142" t="s">
        <v>154</v>
      </c>
      <c r="J1142">
        <v>9.2040000000000006</v>
      </c>
      <c r="K1142" t="s">
        <v>153</v>
      </c>
      <c r="L1142" t="s">
        <v>149</v>
      </c>
      <c r="M1142" t="s">
        <v>149</v>
      </c>
    </row>
    <row r="1143" spans="1:13">
      <c r="A1143" t="s">
        <v>146</v>
      </c>
      <c r="B1143" t="s">
        <v>147</v>
      </c>
      <c r="C1143" t="s">
        <v>1473</v>
      </c>
      <c r="D1143">
        <v>625027</v>
      </c>
      <c r="E1143">
        <v>0.13707175899999999</v>
      </c>
      <c r="F1143" t="s">
        <v>152</v>
      </c>
      <c r="G1143">
        <v>1.16184</v>
      </c>
      <c r="H1143" t="s">
        <v>153</v>
      </c>
      <c r="I1143" t="s">
        <v>154</v>
      </c>
      <c r="J1143">
        <v>24.114000000000001</v>
      </c>
      <c r="K1143" t="s">
        <v>153</v>
      </c>
      <c r="L1143" t="s">
        <v>149</v>
      </c>
      <c r="M1143" t="s">
        <v>149</v>
      </c>
    </row>
    <row r="1144" spans="1:13">
      <c r="A1144" t="s">
        <v>146</v>
      </c>
      <c r="B1144" t="s">
        <v>147</v>
      </c>
      <c r="C1144" t="s">
        <v>1474</v>
      </c>
      <c r="D1144">
        <v>625028</v>
      </c>
      <c r="E1144">
        <v>0.139849537</v>
      </c>
      <c r="F1144" t="s">
        <v>152</v>
      </c>
      <c r="G1144">
        <v>1.4258</v>
      </c>
      <c r="H1144" t="s">
        <v>153</v>
      </c>
      <c r="I1144" t="s">
        <v>154</v>
      </c>
      <c r="J1144">
        <v>31.172999999999998</v>
      </c>
      <c r="K1144" t="s">
        <v>153</v>
      </c>
      <c r="L1144" t="s">
        <v>149</v>
      </c>
      <c r="M1144" t="s">
        <v>149</v>
      </c>
    </row>
    <row r="1145" spans="1:13">
      <c r="A1145" t="s">
        <v>146</v>
      </c>
      <c r="B1145" t="s">
        <v>147</v>
      </c>
      <c r="C1145" t="s">
        <v>1475</v>
      </c>
      <c r="D1145">
        <v>625029</v>
      </c>
      <c r="E1145">
        <v>0.13834490699999999</v>
      </c>
      <c r="F1145" t="s">
        <v>152</v>
      </c>
      <c r="G1145">
        <v>1.3323799999999999</v>
      </c>
      <c r="H1145" t="s">
        <v>153</v>
      </c>
      <c r="I1145" t="s">
        <v>154</v>
      </c>
      <c r="J1145">
        <v>11.090999999999999</v>
      </c>
      <c r="K1145" t="s">
        <v>153</v>
      </c>
      <c r="L1145" t="s">
        <v>149</v>
      </c>
      <c r="M1145" t="s">
        <v>149</v>
      </c>
    </row>
    <row r="1146" spans="1:13">
      <c r="A1146" t="s">
        <v>146</v>
      </c>
      <c r="B1146" t="s">
        <v>147</v>
      </c>
      <c r="C1146" t="s">
        <v>1476</v>
      </c>
      <c r="D1146">
        <v>625030</v>
      </c>
      <c r="E1146">
        <v>0.142627315</v>
      </c>
      <c r="F1146" t="s">
        <v>152</v>
      </c>
      <c r="G1146">
        <v>1.24688</v>
      </c>
      <c r="H1146" t="s">
        <v>153</v>
      </c>
      <c r="I1146" t="s">
        <v>154</v>
      </c>
      <c r="J1146">
        <v>9.891</v>
      </c>
      <c r="K1146" t="s">
        <v>153</v>
      </c>
      <c r="L1146" t="s">
        <v>149</v>
      </c>
      <c r="M1146" t="s">
        <v>149</v>
      </c>
    </row>
    <row r="1147" spans="1:13">
      <c r="A1147" t="s">
        <v>146</v>
      </c>
      <c r="B1147" t="s">
        <v>147</v>
      </c>
      <c r="C1147" t="s">
        <v>1477</v>
      </c>
      <c r="D1147">
        <v>625031</v>
      </c>
      <c r="E1147">
        <v>0.141354167</v>
      </c>
      <c r="F1147" t="s">
        <v>152</v>
      </c>
      <c r="G1147">
        <v>1.1440699999999999</v>
      </c>
      <c r="H1147" t="s">
        <v>153</v>
      </c>
      <c r="I1147" t="s">
        <v>154</v>
      </c>
      <c r="J1147">
        <v>29.170999999999999</v>
      </c>
      <c r="K1147" t="s">
        <v>153</v>
      </c>
      <c r="L1147" t="s">
        <v>149</v>
      </c>
      <c r="M1147" t="s">
        <v>149</v>
      </c>
    </row>
    <row r="1148" spans="1:13">
      <c r="A1148" t="s">
        <v>146</v>
      </c>
      <c r="B1148" t="s">
        <v>147</v>
      </c>
      <c r="C1148" t="s">
        <v>1478</v>
      </c>
      <c r="D1148">
        <v>625032</v>
      </c>
      <c r="E1148">
        <v>0.14494213</v>
      </c>
      <c r="F1148" t="s">
        <v>152</v>
      </c>
      <c r="G1148">
        <v>1.40171</v>
      </c>
      <c r="H1148" t="s">
        <v>153</v>
      </c>
      <c r="I1148" t="s">
        <v>154</v>
      </c>
      <c r="J1148">
        <v>31.152000000000001</v>
      </c>
      <c r="K1148" t="s">
        <v>153</v>
      </c>
      <c r="L1148" t="s">
        <v>149</v>
      </c>
      <c r="M1148" t="s">
        <v>149</v>
      </c>
    </row>
    <row r="1149" spans="1:13">
      <c r="A1149" t="s">
        <v>146</v>
      </c>
      <c r="B1149" t="s">
        <v>147</v>
      </c>
      <c r="C1149" t="s">
        <v>1479</v>
      </c>
      <c r="D1149">
        <v>625033</v>
      </c>
      <c r="E1149">
        <v>0.14390046300000001</v>
      </c>
      <c r="F1149" t="s">
        <v>152</v>
      </c>
      <c r="G1149">
        <v>1.2990699999999999</v>
      </c>
      <c r="H1149" t="s">
        <v>153</v>
      </c>
      <c r="I1149" t="s">
        <v>154</v>
      </c>
      <c r="J1149">
        <v>11.971</v>
      </c>
      <c r="K1149" t="s">
        <v>153</v>
      </c>
      <c r="L1149" t="s">
        <v>149</v>
      </c>
      <c r="M1149" t="s">
        <v>149</v>
      </c>
    </row>
    <row r="1150" spans="1:13">
      <c r="A1150" t="s">
        <v>146</v>
      </c>
      <c r="B1150" t="s">
        <v>147</v>
      </c>
      <c r="C1150" t="s">
        <v>1480</v>
      </c>
      <c r="D1150">
        <v>625034</v>
      </c>
      <c r="E1150">
        <v>0.14332175899999999</v>
      </c>
      <c r="F1150" t="s">
        <v>152</v>
      </c>
      <c r="G1150">
        <v>1.1981900000000001</v>
      </c>
      <c r="H1150" t="s">
        <v>153</v>
      </c>
      <c r="I1150" t="s">
        <v>154</v>
      </c>
      <c r="J1150">
        <v>9.3789999999999996</v>
      </c>
      <c r="K1150" t="s">
        <v>153</v>
      </c>
      <c r="L1150" t="s">
        <v>149</v>
      </c>
      <c r="M1150" t="s">
        <v>149</v>
      </c>
    </row>
    <row r="1151" spans="1:13">
      <c r="A1151" t="s">
        <v>146</v>
      </c>
      <c r="B1151" t="s">
        <v>147</v>
      </c>
      <c r="C1151" t="s">
        <v>1481</v>
      </c>
      <c r="D1151">
        <v>625035</v>
      </c>
      <c r="E1151">
        <v>0.147256944</v>
      </c>
      <c r="F1151" t="s">
        <v>152</v>
      </c>
      <c r="G1151">
        <v>1.2243200000000001</v>
      </c>
      <c r="H1151" t="s">
        <v>153</v>
      </c>
      <c r="I1151" t="s">
        <v>154</v>
      </c>
      <c r="J1151">
        <v>29.951000000000001</v>
      </c>
      <c r="K1151" t="s">
        <v>153</v>
      </c>
      <c r="L1151" t="s">
        <v>149</v>
      </c>
      <c r="M1151" t="s">
        <v>149</v>
      </c>
    </row>
    <row r="1152" spans="1:13">
      <c r="A1152" t="s">
        <v>146</v>
      </c>
      <c r="B1152" t="s">
        <v>147</v>
      </c>
      <c r="C1152" t="s">
        <v>1482</v>
      </c>
      <c r="D1152">
        <v>625036</v>
      </c>
      <c r="E1152">
        <v>0.147256944</v>
      </c>
      <c r="F1152" t="s">
        <v>152</v>
      </c>
      <c r="G1152">
        <v>1.5339100000000001</v>
      </c>
      <c r="H1152" t="s">
        <v>153</v>
      </c>
      <c r="I1152" t="s">
        <v>154</v>
      </c>
      <c r="J1152">
        <v>29.763000000000002</v>
      </c>
      <c r="K1152" t="s">
        <v>153</v>
      </c>
      <c r="L1152" t="s">
        <v>149</v>
      </c>
      <c r="M1152" t="s">
        <v>149</v>
      </c>
    </row>
    <row r="1153" spans="1:13">
      <c r="A1153" t="s">
        <v>146</v>
      </c>
      <c r="B1153" t="s">
        <v>147</v>
      </c>
      <c r="C1153" t="s">
        <v>1483</v>
      </c>
      <c r="D1153">
        <v>625037</v>
      </c>
      <c r="E1153">
        <v>0.14679398099999999</v>
      </c>
      <c r="F1153" t="s">
        <v>152</v>
      </c>
      <c r="G1153">
        <v>1.3968100000000001</v>
      </c>
      <c r="H1153" t="s">
        <v>153</v>
      </c>
      <c r="I1153" t="s">
        <v>154</v>
      </c>
      <c r="J1153">
        <v>8.2720000000000002</v>
      </c>
      <c r="K1153" t="s">
        <v>153</v>
      </c>
      <c r="L1153" t="s">
        <v>149</v>
      </c>
      <c r="M1153" t="s">
        <v>149</v>
      </c>
    </row>
    <row r="1154" spans="1:13">
      <c r="A1154" t="s">
        <v>146</v>
      </c>
      <c r="B1154" t="s">
        <v>147</v>
      </c>
      <c r="C1154" t="s">
        <v>1484</v>
      </c>
      <c r="D1154">
        <v>625038</v>
      </c>
      <c r="E1154">
        <v>0.14644675900000001</v>
      </c>
      <c r="F1154" t="s">
        <v>152</v>
      </c>
      <c r="G1154">
        <v>1.3066199999999999</v>
      </c>
      <c r="H1154" t="s">
        <v>153</v>
      </c>
      <c r="I1154" t="s">
        <v>154</v>
      </c>
      <c r="J1154">
        <v>10.833</v>
      </c>
      <c r="K1154" t="s">
        <v>153</v>
      </c>
      <c r="L1154" t="s">
        <v>149</v>
      </c>
      <c r="M1154" t="s">
        <v>149</v>
      </c>
    </row>
    <row r="1155" spans="1:13">
      <c r="A1155" t="s">
        <v>146</v>
      </c>
      <c r="B1155" t="s">
        <v>147</v>
      </c>
      <c r="C1155" t="s">
        <v>1485</v>
      </c>
      <c r="D1155">
        <v>625039</v>
      </c>
      <c r="E1155">
        <v>0.150960648</v>
      </c>
      <c r="F1155" t="s">
        <v>152</v>
      </c>
      <c r="G1155">
        <v>1.17771</v>
      </c>
      <c r="H1155" t="s">
        <v>153</v>
      </c>
      <c r="I1155" t="s">
        <v>154</v>
      </c>
      <c r="J1155">
        <v>30.588000000000001</v>
      </c>
      <c r="K1155" t="s">
        <v>153</v>
      </c>
      <c r="L1155" t="s">
        <v>149</v>
      </c>
      <c r="M1155" t="s">
        <v>149</v>
      </c>
    </row>
    <row r="1156" spans="1:13">
      <c r="A1156" t="s">
        <v>146</v>
      </c>
      <c r="B1156" t="s">
        <v>147</v>
      </c>
      <c r="C1156" t="s">
        <v>1486</v>
      </c>
      <c r="D1156">
        <v>625040</v>
      </c>
      <c r="E1156">
        <v>0.149571759</v>
      </c>
      <c r="F1156" t="s">
        <v>152</v>
      </c>
      <c r="G1156">
        <v>1.77291</v>
      </c>
      <c r="H1156" t="s">
        <v>153</v>
      </c>
      <c r="I1156" t="s">
        <v>154</v>
      </c>
      <c r="J1156">
        <v>32.594000000000001</v>
      </c>
      <c r="K1156" t="s">
        <v>153</v>
      </c>
      <c r="L1156" t="s">
        <v>149</v>
      </c>
      <c r="M1156" t="s">
        <v>149</v>
      </c>
    </row>
    <row r="1157" spans="1:13">
      <c r="A1157" t="s">
        <v>146</v>
      </c>
      <c r="B1157" t="s">
        <v>147</v>
      </c>
      <c r="C1157" t="s">
        <v>1487</v>
      </c>
      <c r="D1157">
        <v>625041</v>
      </c>
      <c r="E1157" t="s">
        <v>1488</v>
      </c>
      <c r="F1157" t="s">
        <v>152</v>
      </c>
      <c r="G1157">
        <v>1.5364</v>
      </c>
      <c r="H1157" t="s">
        <v>153</v>
      </c>
      <c r="I1157" t="s">
        <v>154</v>
      </c>
      <c r="J1157">
        <v>13.683999999999999</v>
      </c>
      <c r="K1157" t="s">
        <v>153</v>
      </c>
      <c r="L1157" t="s">
        <v>149</v>
      </c>
      <c r="M1157" t="s">
        <v>149</v>
      </c>
    </row>
    <row r="1158" spans="1:13">
      <c r="A1158" t="s">
        <v>146</v>
      </c>
      <c r="B1158" t="s">
        <v>147</v>
      </c>
      <c r="C1158" t="s">
        <v>1489</v>
      </c>
      <c r="D1158">
        <v>625042</v>
      </c>
      <c r="E1158">
        <v>0.153275463</v>
      </c>
      <c r="F1158" t="s">
        <v>152</v>
      </c>
      <c r="G1158">
        <v>1.17621</v>
      </c>
      <c r="H1158" t="s">
        <v>153</v>
      </c>
      <c r="I1158" t="s">
        <v>154</v>
      </c>
      <c r="J1158">
        <v>6.1859999999999999</v>
      </c>
      <c r="K1158" t="s">
        <v>153</v>
      </c>
      <c r="L1158" t="s">
        <v>149</v>
      </c>
      <c r="M1158" t="s">
        <v>149</v>
      </c>
    </row>
    <row r="1159" spans="1:13">
      <c r="A1159" t="s">
        <v>146</v>
      </c>
      <c r="B1159" t="s">
        <v>147</v>
      </c>
      <c r="C1159" t="s">
        <v>1490</v>
      </c>
      <c r="D1159">
        <v>625043</v>
      </c>
      <c r="E1159">
        <v>0.153043981</v>
      </c>
      <c r="F1159" t="s">
        <v>152</v>
      </c>
      <c r="G1159">
        <v>0.91361999999999999</v>
      </c>
      <c r="H1159" t="s">
        <v>153</v>
      </c>
      <c r="I1159" t="s">
        <v>154</v>
      </c>
      <c r="J1159">
        <v>26.085000000000001</v>
      </c>
      <c r="K1159" t="s">
        <v>153</v>
      </c>
      <c r="L1159" t="s">
        <v>149</v>
      </c>
      <c r="M1159" t="s">
        <v>149</v>
      </c>
    </row>
    <row r="1160" spans="1:13">
      <c r="A1160" t="s">
        <v>146</v>
      </c>
      <c r="B1160" t="s">
        <v>147</v>
      </c>
      <c r="C1160" t="s">
        <v>1491</v>
      </c>
      <c r="D1160">
        <v>625044</v>
      </c>
      <c r="E1160">
        <v>0.15026620399999999</v>
      </c>
      <c r="F1160" t="s">
        <v>152</v>
      </c>
      <c r="G1160">
        <v>1.68527</v>
      </c>
      <c r="H1160" t="s">
        <v>153</v>
      </c>
      <c r="I1160" t="s">
        <v>154</v>
      </c>
      <c r="J1160">
        <v>30.562999999999999</v>
      </c>
      <c r="K1160" t="s">
        <v>153</v>
      </c>
      <c r="L1160" t="s">
        <v>149</v>
      </c>
      <c r="M1160" t="s">
        <v>149</v>
      </c>
    </row>
    <row r="1161" spans="1:13">
      <c r="A1161" t="s">
        <v>146</v>
      </c>
      <c r="B1161" t="s">
        <v>147</v>
      </c>
      <c r="C1161" t="s">
        <v>1492</v>
      </c>
      <c r="D1161">
        <v>625045</v>
      </c>
      <c r="E1161">
        <v>0.15061342599999999</v>
      </c>
      <c r="F1161" t="s">
        <v>152</v>
      </c>
      <c r="G1161">
        <v>1.4380200000000001</v>
      </c>
      <c r="H1161" t="s">
        <v>153</v>
      </c>
      <c r="I1161" t="s">
        <v>154</v>
      </c>
      <c r="J1161">
        <v>12.154999999999999</v>
      </c>
      <c r="K1161" t="s">
        <v>153</v>
      </c>
      <c r="L1161" t="s">
        <v>149</v>
      </c>
      <c r="M1161" t="s">
        <v>149</v>
      </c>
    </row>
    <row r="1162" spans="1:13">
      <c r="A1162" t="s">
        <v>146</v>
      </c>
      <c r="B1162" t="s">
        <v>147</v>
      </c>
      <c r="C1162" t="s">
        <v>1493</v>
      </c>
      <c r="D1162">
        <v>625046</v>
      </c>
      <c r="E1162">
        <v>0.155474537</v>
      </c>
      <c r="F1162" t="s">
        <v>152</v>
      </c>
      <c r="G1162">
        <v>1.1859900000000001</v>
      </c>
      <c r="H1162" t="s">
        <v>153</v>
      </c>
      <c r="I1162" t="s">
        <v>154</v>
      </c>
      <c r="J1162">
        <v>7.9820000000000002</v>
      </c>
      <c r="K1162" t="s">
        <v>153</v>
      </c>
      <c r="L1162" t="s">
        <v>149</v>
      </c>
      <c r="M1162" t="s">
        <v>149</v>
      </c>
    </row>
    <row r="1163" spans="1:13">
      <c r="A1163" t="s">
        <v>146</v>
      </c>
      <c r="B1163" t="s">
        <v>147</v>
      </c>
      <c r="C1163" t="s">
        <v>1494</v>
      </c>
      <c r="D1163">
        <v>625047</v>
      </c>
      <c r="E1163">
        <v>0.154548611</v>
      </c>
      <c r="F1163" t="s">
        <v>152</v>
      </c>
      <c r="G1163">
        <v>0.90000999999999998</v>
      </c>
      <c r="H1163" t="s">
        <v>153</v>
      </c>
      <c r="I1163" t="s">
        <v>154</v>
      </c>
      <c r="J1163">
        <v>29.405000000000001</v>
      </c>
      <c r="K1163" t="s">
        <v>153</v>
      </c>
      <c r="L1163" t="s">
        <v>149</v>
      </c>
      <c r="M1163" t="s">
        <v>149</v>
      </c>
    </row>
    <row r="1164" spans="1:13">
      <c r="A1164" t="s">
        <v>146</v>
      </c>
      <c r="B1164" t="s">
        <v>147</v>
      </c>
      <c r="C1164" t="s">
        <v>1495</v>
      </c>
      <c r="D1164">
        <v>625048</v>
      </c>
      <c r="E1164">
        <v>0.153159722</v>
      </c>
      <c r="F1164" t="s">
        <v>152</v>
      </c>
      <c r="G1164">
        <v>1.4844599999999999</v>
      </c>
      <c r="H1164" t="s">
        <v>153</v>
      </c>
      <c r="I1164" t="s">
        <v>154</v>
      </c>
      <c r="J1164">
        <v>15.919</v>
      </c>
      <c r="K1164" t="s">
        <v>153</v>
      </c>
      <c r="L1164" t="s">
        <v>149</v>
      </c>
      <c r="M1164" t="s">
        <v>149</v>
      </c>
    </row>
    <row r="1165" spans="1:13">
      <c r="A1165" t="s">
        <v>146</v>
      </c>
      <c r="B1165" t="s">
        <v>147</v>
      </c>
      <c r="C1165" t="s">
        <v>1496</v>
      </c>
      <c r="D1165">
        <v>625049</v>
      </c>
      <c r="E1165" t="s">
        <v>1497</v>
      </c>
      <c r="F1165" t="s">
        <v>152</v>
      </c>
      <c r="G1165">
        <v>1.1680699999999999</v>
      </c>
      <c r="H1165" t="s">
        <v>153</v>
      </c>
      <c r="I1165" t="s">
        <v>154</v>
      </c>
      <c r="J1165">
        <v>8.8640000000000008</v>
      </c>
      <c r="K1165" t="s">
        <v>153</v>
      </c>
      <c r="L1165" t="s">
        <v>149</v>
      </c>
      <c r="M1165" t="s">
        <v>149</v>
      </c>
    </row>
    <row r="1166" spans="1:13">
      <c r="A1166" t="s">
        <v>146</v>
      </c>
      <c r="B1166" t="s">
        <v>147</v>
      </c>
      <c r="C1166" t="s">
        <v>1498</v>
      </c>
      <c r="D1166">
        <v>625050</v>
      </c>
      <c r="E1166">
        <v>0.15605324100000001</v>
      </c>
      <c r="F1166" t="s">
        <v>152</v>
      </c>
      <c r="G1166">
        <v>1.17319</v>
      </c>
      <c r="H1166" t="s">
        <v>153</v>
      </c>
      <c r="I1166" t="s">
        <v>154</v>
      </c>
      <c r="J1166">
        <v>8.0519999999999996</v>
      </c>
      <c r="K1166" t="s">
        <v>153</v>
      </c>
      <c r="L1166" t="s">
        <v>149</v>
      </c>
      <c r="M1166" t="s">
        <v>149</v>
      </c>
    </row>
    <row r="1167" spans="1:13">
      <c r="A1167" t="s">
        <v>146</v>
      </c>
      <c r="B1167" t="s">
        <v>147</v>
      </c>
      <c r="C1167" t="s">
        <v>1499</v>
      </c>
      <c r="D1167">
        <v>625051</v>
      </c>
      <c r="E1167">
        <v>0.159178241</v>
      </c>
      <c r="F1167" t="s">
        <v>152</v>
      </c>
      <c r="G1167">
        <v>1.2142999999999999</v>
      </c>
      <c r="H1167" t="s">
        <v>153</v>
      </c>
      <c r="I1167" t="s">
        <v>154</v>
      </c>
      <c r="J1167">
        <v>8.7639999999999993</v>
      </c>
      <c r="K1167" t="s">
        <v>153</v>
      </c>
      <c r="L1167" t="s">
        <v>149</v>
      </c>
      <c r="M1167" t="s">
        <v>149</v>
      </c>
    </row>
    <row r="1168" spans="1:13">
      <c r="A1168" t="s">
        <v>146</v>
      </c>
      <c r="B1168" t="s">
        <v>147</v>
      </c>
      <c r="C1168" t="s">
        <v>1500</v>
      </c>
      <c r="D1168">
        <v>625052</v>
      </c>
      <c r="E1168">
        <v>0.160335648</v>
      </c>
      <c r="F1168" t="s">
        <v>152</v>
      </c>
      <c r="G1168">
        <v>1.2114499999999999</v>
      </c>
      <c r="H1168" t="s">
        <v>153</v>
      </c>
      <c r="I1168" t="s">
        <v>154</v>
      </c>
      <c r="J1168">
        <v>4.62</v>
      </c>
      <c r="K1168" t="s">
        <v>153</v>
      </c>
      <c r="L1168" t="s">
        <v>149</v>
      </c>
      <c r="M1168" t="s">
        <v>149</v>
      </c>
    </row>
    <row r="1169" spans="1:13">
      <c r="A1169" t="s">
        <v>146</v>
      </c>
      <c r="B1169" t="s">
        <v>147</v>
      </c>
      <c r="C1169" t="s">
        <v>1501</v>
      </c>
      <c r="D1169">
        <v>625053</v>
      </c>
      <c r="E1169">
        <v>0.16195601900000001</v>
      </c>
      <c r="F1169" t="s">
        <v>152</v>
      </c>
      <c r="G1169">
        <v>1.21306</v>
      </c>
      <c r="H1169" t="s">
        <v>153</v>
      </c>
      <c r="I1169" t="s">
        <v>154</v>
      </c>
      <c r="J1169">
        <v>3.6280000000000001</v>
      </c>
      <c r="K1169" t="s">
        <v>153</v>
      </c>
      <c r="L1169" t="s">
        <v>149</v>
      </c>
      <c r="M1169" t="s">
        <v>149</v>
      </c>
    </row>
    <row r="1170" spans="1:13">
      <c r="A1170" t="s">
        <v>146</v>
      </c>
      <c r="B1170" t="s">
        <v>147</v>
      </c>
      <c r="C1170" t="s">
        <v>1502</v>
      </c>
      <c r="D1170">
        <v>625054</v>
      </c>
      <c r="E1170" t="s">
        <v>1503</v>
      </c>
      <c r="F1170" t="s">
        <v>152</v>
      </c>
      <c r="G1170">
        <v>1.2144299999999999</v>
      </c>
      <c r="H1170" t="s">
        <v>153</v>
      </c>
      <c r="I1170" t="s">
        <v>154</v>
      </c>
      <c r="J1170">
        <v>7.54</v>
      </c>
      <c r="K1170" t="s">
        <v>153</v>
      </c>
      <c r="L1170" t="s">
        <v>149</v>
      </c>
      <c r="M1170" t="s">
        <v>149</v>
      </c>
    </row>
    <row r="1171" spans="1:13">
      <c r="A1171" t="s">
        <v>146</v>
      </c>
      <c r="B1171" t="s">
        <v>147</v>
      </c>
      <c r="C1171" t="s">
        <v>1504</v>
      </c>
      <c r="D1171">
        <v>1</v>
      </c>
      <c r="E1171">
        <v>0.16982638899999999</v>
      </c>
      <c r="F1171" t="s">
        <v>152</v>
      </c>
      <c r="G1171">
        <v>1.4005000000000001</v>
      </c>
      <c r="H1171" t="s">
        <v>153</v>
      </c>
      <c r="I1171" t="s">
        <v>154</v>
      </c>
      <c r="J1171">
        <v>12.811</v>
      </c>
      <c r="K1171" t="s">
        <v>153</v>
      </c>
      <c r="L1171" t="s">
        <v>149</v>
      </c>
      <c r="M1171" t="s">
        <v>149</v>
      </c>
    </row>
    <row r="1172" spans="1:13">
      <c r="A1172" t="s">
        <v>146</v>
      </c>
      <c r="B1172" t="s">
        <v>147</v>
      </c>
      <c r="C1172" t="s">
        <v>1505</v>
      </c>
      <c r="D1172">
        <v>2</v>
      </c>
      <c r="E1172" t="s">
        <v>1506</v>
      </c>
      <c r="F1172" t="s">
        <v>152</v>
      </c>
      <c r="G1172">
        <v>1.4019200000000001</v>
      </c>
      <c r="H1172" t="s">
        <v>153</v>
      </c>
      <c r="I1172" t="s">
        <v>154</v>
      </c>
      <c r="J1172">
        <v>12.84</v>
      </c>
      <c r="K1172" t="s">
        <v>153</v>
      </c>
      <c r="L1172" t="s">
        <v>149</v>
      </c>
      <c r="M1172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E10" sqref="E10"/>
    </sheetView>
  </sheetViews>
  <sheetFormatPr defaultRowHeight="14.4"/>
  <sheetData>
    <row r="1" spans="1:2" ht="15" thickBot="1">
      <c r="A1" s="85">
        <v>621033</v>
      </c>
      <c r="B1" s="96" t="s">
        <v>47</v>
      </c>
    </row>
    <row r="2" spans="1:2" ht="15" thickBot="1">
      <c r="A2" s="82">
        <v>621034</v>
      </c>
      <c r="B2" s="99" t="s">
        <v>1508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Лист4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2024-06-25T07:55:56Z</dcterms:modified>
</cp:coreProperties>
</file>