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Work\001 Company\005 Castolin\Master data\001 General\Cost\"/>
    </mc:Choice>
  </mc:AlternateContent>
  <xr:revisionPtr revIDLastSave="0" documentId="13_ncr:1_{0EC12AC6-7E5B-48D9-9EED-D50BDC51D213}" xr6:coauthVersionLast="45" xr6:coauthVersionMax="45" xr10:uidLastSave="{00000000-0000-0000-0000-000000000000}"/>
  <bookViews>
    <workbookView xWindow="-19320" yWindow="-120" windowWidth="19440" windowHeight="15000" xr2:uid="{C922190A-8CA0-4773-AD2B-B8CCD094B868}"/>
  </bookViews>
  <sheets>
    <sheet name="Sheet1" sheetId="1" r:id="rId1"/>
  </sheets>
  <definedNames>
    <definedName name="_xlnm._FilterDatabase" localSheetId="0" hidden="1">Sheet1!$A$1:$O$26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N2" i="1"/>
  <c r="M2" i="1"/>
  <c r="H7" i="1"/>
  <c r="I3" i="1"/>
  <c r="J3" i="1"/>
  <c r="L3" i="1"/>
  <c r="I4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I12" i="1"/>
  <c r="J12" i="1"/>
  <c r="L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20" i="1"/>
  <c r="I21" i="1"/>
  <c r="J21" i="1"/>
  <c r="L21" i="1"/>
  <c r="I22" i="1"/>
  <c r="J22" i="1"/>
  <c r="L22" i="1"/>
  <c r="I23" i="1"/>
  <c r="J23" i="1"/>
  <c r="L23" i="1"/>
  <c r="I24" i="1"/>
  <c r="J24" i="1"/>
  <c r="L24" i="1"/>
  <c r="I25" i="1"/>
  <c r="J25" i="1"/>
  <c r="L25" i="1"/>
  <c r="I26" i="1"/>
  <c r="J26" i="1"/>
  <c r="L26" i="1"/>
  <c r="L2" i="1"/>
  <c r="J2" i="1"/>
  <c r="I2" i="1"/>
  <c r="C26" i="1"/>
  <c r="K26" i="1" s="1"/>
  <c r="C25" i="1"/>
  <c r="K25" i="1" s="1"/>
  <c r="C24" i="1"/>
  <c r="K24" i="1" s="1"/>
  <c r="C23" i="1"/>
  <c r="K23" i="1" s="1"/>
  <c r="C22" i="1"/>
  <c r="K22" i="1" s="1"/>
  <c r="C21" i="1"/>
  <c r="K21" i="1" s="1"/>
  <c r="C20" i="1"/>
  <c r="K20" i="1" s="1"/>
  <c r="C19" i="1"/>
  <c r="K19" i="1" s="1"/>
  <c r="C18" i="1"/>
  <c r="K18" i="1" s="1"/>
  <c r="C17" i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K11" i="1" s="1"/>
  <c r="C10" i="1"/>
  <c r="K10" i="1" s="1"/>
  <c r="C9" i="1"/>
  <c r="K9" i="1" s="1"/>
  <c r="C8" i="1"/>
  <c r="K8" i="1" s="1"/>
  <c r="C7" i="1"/>
  <c r="K7" i="1" s="1"/>
  <c r="C6" i="1"/>
  <c r="K6" i="1" s="1"/>
  <c r="C5" i="1"/>
  <c r="K5" i="1" s="1"/>
  <c r="C4" i="1"/>
  <c r="K4" i="1" s="1"/>
  <c r="C3" i="1"/>
  <c r="K3" i="1" s="1"/>
  <c r="C2" i="1"/>
  <c r="K2" i="1" s="1"/>
  <c r="O26" i="1" l="1"/>
  <c r="O12" i="1"/>
  <c r="O23" i="1"/>
  <c r="O11" i="1"/>
  <c r="O17" i="1"/>
  <c r="O9" i="1"/>
  <c r="O20" i="1"/>
  <c r="O25" i="1"/>
  <c r="O14" i="1"/>
  <c r="O19" i="1"/>
  <c r="O8" i="1"/>
  <c r="O2" i="1"/>
  <c r="O5" i="1"/>
  <c r="O4" i="1"/>
  <c r="O15" i="1"/>
  <c r="O18" i="1"/>
  <c r="O7" i="1"/>
  <c r="O3" i="1"/>
  <c r="O16" i="1"/>
  <c r="O22" i="1"/>
  <c r="O21" i="1"/>
  <c r="O10" i="1"/>
  <c r="O6" i="1"/>
  <c r="O24" i="1"/>
  <c r="O13" i="1"/>
</calcChain>
</file>

<file path=xl/sharedStrings.xml><?xml version="1.0" encoding="utf-8"?>
<sst xmlns="http://schemas.openxmlformats.org/spreadsheetml/2006/main" count="84" uniqueCount="23">
  <si>
    <t>CustomerSite</t>
  </si>
  <si>
    <t>Part</t>
  </si>
  <si>
    <t>Key</t>
  </si>
  <si>
    <t>Date</t>
  </si>
  <si>
    <t>SalesUnit</t>
  </si>
  <si>
    <t>Quantity</t>
  </si>
  <si>
    <t>SalesTotal</t>
  </si>
  <si>
    <t>M_BEC_0</t>
  </si>
  <si>
    <t>G0100307</t>
  </si>
  <si>
    <t>kg</t>
  </si>
  <si>
    <t>M_EMEA_AE</t>
  </si>
  <si>
    <t>M_RUS_1</t>
  </si>
  <si>
    <t>G0100622</t>
  </si>
  <si>
    <t>DC_GWE_0</t>
  </si>
  <si>
    <t>G0102211</t>
  </si>
  <si>
    <t>M_FRC_0</t>
  </si>
  <si>
    <t>M_SWE_0</t>
  </si>
  <si>
    <t>M_AUS_0</t>
  </si>
  <si>
    <t>G0103264</t>
  </si>
  <si>
    <t>M_EMEA_RU</t>
  </si>
  <si>
    <t>G0103663</t>
  </si>
  <si>
    <t>Average cost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</si>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</sst>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4ACF-D9EC-4159-93A5-DB0517A1772D}">
  <dimension ref="A1:O29"/>
  <sheetViews>
    <sheetView tabSelected="1"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20.7109375" bestFit="1" customWidth="1"/>
    <col min="4" max="4" width="10.140625" bestFit="1" customWidth="1"/>
    <col min="5" max="5" width="9.28515625" bestFit="1" customWidth="1"/>
    <col min="6" max="6" width="8.7109375" bestFit="1" customWidth="1"/>
    <col min="7" max="7" width="10" bestFit="1" customWidth="1"/>
    <col min="8" max="8" width="12.28515625" bestFit="1" customWidth="1"/>
    <col min="9" max="9" width="13.140625" bestFit="1" customWidth="1"/>
    <col min="10" max="10" width="10.140625" bestFit="1" customWidth="1"/>
    <col min="11" max="11" width="21.7109375" bestFit="1" customWidth="1"/>
    <col min="12" max="12" width="11.28515625" bestFit="1" customWidth="1"/>
    <col min="15" max="15" width="6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21</v>
      </c>
    </row>
    <row r="2" spans="1:15" x14ac:dyDescent="0.25">
      <c r="A2" t="s">
        <v>7</v>
      </c>
      <c r="B2" t="s">
        <v>8</v>
      </c>
      <c r="C2" t="str">
        <f t="shared" ref="C2:C26" si="0">B2&amp;A2</f>
        <v>G0100307M_BEC_0</v>
      </c>
      <c r="D2" s="1">
        <v>44866</v>
      </c>
      <c r="E2" t="s">
        <v>9</v>
      </c>
      <c r="F2">
        <v>130</v>
      </c>
      <c r="G2">
        <v>5135</v>
      </c>
      <c r="H2">
        <v>39.5</v>
      </c>
      <c r="I2" t="str">
        <f t="shared" ref="I2:I26" si="1">"'" &amp;A2&amp;"'"</f>
        <v>'M_BEC_0'</v>
      </c>
      <c r="J2" t="str">
        <f t="shared" ref="J2:J26" si="2">"'" &amp;B2&amp;"'"</f>
        <v>'G0100307'</v>
      </c>
      <c r="K2" t="str">
        <f t="shared" ref="K2:K26" si="3">"'" &amp;C2&amp;"'"</f>
        <v>'G0100307M_BEC_0'</v>
      </c>
      <c r="L2" t="str">
        <f t="shared" ref="L2:L26" si="4">"'"&amp;YEAR(D2)&amp;"-"&amp;MONTH(D2)&amp;"-01'"</f>
        <v>'2022-11-01'</v>
      </c>
      <c r="M2" t="str">
        <f t="shared" ref="M2:M26" si="5">SUBSTITUTE(F2,",",".")</f>
        <v>130</v>
      </c>
      <c r="N2" t="str">
        <f t="shared" ref="N2:N26" si="6">SUBSTITUTE(G2,",",".")</f>
        <v>5135</v>
      </c>
      <c r="O2" t="str">
        <f t="shared" ref="O2:O26" si="7">"("&amp;_xlfn.TEXTJOIN(",",TRUE,I2:N2)&amp;"),"</f>
        <v>('M_BEC_0','G0100307','G0100307M_BEC_0','2022-11-01',130,5135),</v>
      </c>
    </row>
    <row r="3" spans="1:15" x14ac:dyDescent="0.25">
      <c r="A3" t="s">
        <v>10</v>
      </c>
      <c r="B3" t="s">
        <v>8</v>
      </c>
      <c r="C3" t="str">
        <f t="shared" si="0"/>
        <v>G0100307M_EMEA_AE</v>
      </c>
      <c r="D3" s="1">
        <v>44743</v>
      </c>
      <c r="E3" t="s">
        <v>9</v>
      </c>
      <c r="F3">
        <v>0</v>
      </c>
      <c r="G3">
        <v>0</v>
      </c>
      <c r="H3">
        <v>17.428333333333335</v>
      </c>
      <c r="I3" t="str">
        <f t="shared" si="1"/>
        <v>'M_EMEA_AE'</v>
      </c>
      <c r="J3" t="str">
        <f t="shared" si="2"/>
        <v>'G0100307'</v>
      </c>
      <c r="K3" t="str">
        <f t="shared" si="3"/>
        <v>'G0100307M_EMEA_AE'</v>
      </c>
      <c r="L3" t="str">
        <f t="shared" si="4"/>
        <v>'2022-7-01'</v>
      </c>
      <c r="M3" t="str">
        <f t="shared" si="5"/>
        <v>0</v>
      </c>
      <c r="N3" t="str">
        <f t="shared" si="6"/>
        <v>0</v>
      </c>
      <c r="O3" t="str">
        <f t="shared" si="7"/>
        <v>('M_EMEA_AE','G0100307','G0100307M_EMEA_AE','2022-7-01',0,0),</v>
      </c>
    </row>
    <row r="4" spans="1:15" x14ac:dyDescent="0.25">
      <c r="A4" t="s">
        <v>10</v>
      </c>
      <c r="B4" t="s">
        <v>8</v>
      </c>
      <c r="C4" t="str">
        <f t="shared" si="0"/>
        <v>G0100307M_EMEA_AE</v>
      </c>
      <c r="D4" s="1">
        <v>44713</v>
      </c>
      <c r="E4" t="s">
        <v>9</v>
      </c>
      <c r="F4">
        <v>960</v>
      </c>
      <c r="G4">
        <v>16731.2</v>
      </c>
      <c r="H4">
        <v>17.428333333333335</v>
      </c>
      <c r="I4" t="str">
        <f t="shared" si="1"/>
        <v>'M_EMEA_AE'</v>
      </c>
      <c r="J4" t="str">
        <f t="shared" si="2"/>
        <v>'G0100307'</v>
      </c>
      <c r="K4" t="str">
        <f t="shared" si="3"/>
        <v>'G0100307M_EMEA_AE'</v>
      </c>
      <c r="L4" t="str">
        <f t="shared" si="4"/>
        <v>'2022-6-01'</v>
      </c>
      <c r="M4" t="str">
        <f t="shared" si="5"/>
        <v>960</v>
      </c>
      <c r="N4" t="str">
        <f t="shared" si="6"/>
        <v>16731.2</v>
      </c>
      <c r="O4" t="str">
        <f t="shared" si="7"/>
        <v>('M_EMEA_AE','G0100307','G0100307M_EMEA_AE','2022-6-01',960,16731.2),</v>
      </c>
    </row>
    <row r="5" spans="1:15" x14ac:dyDescent="0.25">
      <c r="A5" t="s">
        <v>11</v>
      </c>
      <c r="B5" t="s">
        <v>12</v>
      </c>
      <c r="C5" t="str">
        <f t="shared" si="0"/>
        <v>G0100622M_RUS_1</v>
      </c>
      <c r="D5" s="1">
        <v>44531</v>
      </c>
      <c r="E5" t="s">
        <v>9</v>
      </c>
      <c r="F5">
        <v>0.5</v>
      </c>
      <c r="G5">
        <v>30.17</v>
      </c>
      <c r="H5">
        <v>48.232500000000002</v>
      </c>
      <c r="I5" t="str">
        <f t="shared" si="1"/>
        <v>'M_RUS_1'</v>
      </c>
      <c r="J5" t="str">
        <f t="shared" si="2"/>
        <v>'G0100622'</v>
      </c>
      <c r="K5" t="str">
        <f t="shared" si="3"/>
        <v>'G0100622M_RUS_1'</v>
      </c>
      <c r="L5" t="str">
        <f t="shared" si="4"/>
        <v>'2021-12-01'</v>
      </c>
      <c r="M5" t="str">
        <f t="shared" si="5"/>
        <v>0.5</v>
      </c>
      <c r="N5" t="str">
        <f t="shared" si="6"/>
        <v>30.17</v>
      </c>
      <c r="O5" t="str">
        <f t="shared" si="7"/>
        <v>('M_RUS_1','G0100622','G0100622M_RUS_1','2021-12-01',0.5,30.17),</v>
      </c>
    </row>
    <row r="6" spans="1:15" x14ac:dyDescent="0.25">
      <c r="A6" t="s">
        <v>11</v>
      </c>
      <c r="B6" t="s">
        <v>12</v>
      </c>
      <c r="C6" t="str">
        <f t="shared" si="0"/>
        <v>G0100622M_RUS_1</v>
      </c>
      <c r="D6" s="1">
        <v>43862</v>
      </c>
      <c r="E6" t="s">
        <v>9</v>
      </c>
      <c r="F6">
        <v>3.5</v>
      </c>
      <c r="G6">
        <v>162.76</v>
      </c>
      <c r="H6">
        <v>48.232500000000002</v>
      </c>
      <c r="I6" t="str">
        <f t="shared" si="1"/>
        <v>'M_RUS_1'</v>
      </c>
      <c r="J6" t="str">
        <f t="shared" si="2"/>
        <v>'G0100622'</v>
      </c>
      <c r="K6" t="str">
        <f t="shared" si="3"/>
        <v>'G0100622M_RUS_1'</v>
      </c>
      <c r="L6" t="str">
        <f t="shared" si="4"/>
        <v>'2020-2-01'</v>
      </c>
      <c r="M6" t="str">
        <f t="shared" si="5"/>
        <v>3.5</v>
      </c>
      <c r="N6" t="str">
        <f t="shared" si="6"/>
        <v>162.76</v>
      </c>
      <c r="O6" t="str">
        <f t="shared" si="7"/>
        <v>('M_RUS_1','G0100622','G0100622M_RUS_1','2020-2-01',3.5,162.76),</v>
      </c>
    </row>
    <row r="7" spans="1:15" x14ac:dyDescent="0.25">
      <c r="A7" t="s">
        <v>13</v>
      </c>
      <c r="B7" t="s">
        <v>14</v>
      </c>
      <c r="C7" t="str">
        <f t="shared" si="0"/>
        <v>G0102211DC_GWE_0</v>
      </c>
      <c r="D7" s="1">
        <v>44835</v>
      </c>
      <c r="E7" t="s">
        <v>9</v>
      </c>
      <c r="F7">
        <v>20</v>
      </c>
      <c r="G7">
        <v>323.8</v>
      </c>
      <c r="H7">
        <f>G7/F7</f>
        <v>16.190000000000001</v>
      </c>
      <c r="I7" t="str">
        <f t="shared" si="1"/>
        <v>'DC_GWE_0'</v>
      </c>
      <c r="J7" t="str">
        <f t="shared" si="2"/>
        <v>'G0102211'</v>
      </c>
      <c r="K7" t="str">
        <f t="shared" si="3"/>
        <v>'G0102211DC_GWE_0'</v>
      </c>
      <c r="L7" t="str">
        <f t="shared" si="4"/>
        <v>'2022-10-01'</v>
      </c>
      <c r="M7" t="str">
        <f t="shared" si="5"/>
        <v>20</v>
      </c>
      <c r="N7" t="str">
        <f t="shared" si="6"/>
        <v>323.8</v>
      </c>
      <c r="O7" t="str">
        <f t="shared" si="7"/>
        <v>('DC_GWE_0','G0102211','G0102211DC_GWE_0','2022-10-01',20,323.8),</v>
      </c>
    </row>
    <row r="8" spans="1:15" x14ac:dyDescent="0.25">
      <c r="A8" t="s">
        <v>7</v>
      </c>
      <c r="B8" t="s">
        <v>14</v>
      </c>
      <c r="C8" t="str">
        <f t="shared" si="0"/>
        <v>G0102211M_BEC_0</v>
      </c>
      <c r="D8" s="1">
        <v>44743</v>
      </c>
      <c r="E8" t="s">
        <v>9</v>
      </c>
      <c r="F8">
        <v>35</v>
      </c>
      <c r="G8">
        <v>823.25</v>
      </c>
      <c r="H8">
        <v>22.703888888888887</v>
      </c>
      <c r="I8" t="str">
        <f t="shared" si="1"/>
        <v>'M_BEC_0'</v>
      </c>
      <c r="J8" t="str">
        <f t="shared" si="2"/>
        <v>'G0102211'</v>
      </c>
      <c r="K8" t="str">
        <f t="shared" si="3"/>
        <v>'G0102211M_BEC_0'</v>
      </c>
      <c r="L8" t="str">
        <f t="shared" si="4"/>
        <v>'2022-7-01'</v>
      </c>
      <c r="M8" t="str">
        <f t="shared" si="5"/>
        <v>35</v>
      </c>
      <c r="N8" t="str">
        <f t="shared" si="6"/>
        <v>823.25</v>
      </c>
      <c r="O8" t="str">
        <f t="shared" si="7"/>
        <v>('M_BEC_0','G0102211','G0102211M_BEC_0','2022-7-01',35,823.25),</v>
      </c>
    </row>
    <row r="9" spans="1:15" x14ac:dyDescent="0.25">
      <c r="A9" t="s">
        <v>7</v>
      </c>
      <c r="B9" t="s">
        <v>14</v>
      </c>
      <c r="C9" t="str">
        <f t="shared" si="0"/>
        <v>G0102211M_BEC_0</v>
      </c>
      <c r="D9" s="1">
        <v>44593</v>
      </c>
      <c r="E9" t="s">
        <v>9</v>
      </c>
      <c r="F9">
        <v>15</v>
      </c>
      <c r="G9">
        <v>339.3</v>
      </c>
      <c r="H9">
        <v>22.703888888888887</v>
      </c>
      <c r="I9" t="str">
        <f t="shared" si="1"/>
        <v>'M_BEC_0'</v>
      </c>
      <c r="J9" t="str">
        <f t="shared" si="2"/>
        <v>'G0102211'</v>
      </c>
      <c r="K9" t="str">
        <f t="shared" si="3"/>
        <v>'G0102211M_BEC_0'</v>
      </c>
      <c r="L9" t="str">
        <f t="shared" si="4"/>
        <v>'2022-2-01'</v>
      </c>
      <c r="M9" t="str">
        <f t="shared" si="5"/>
        <v>15</v>
      </c>
      <c r="N9" t="str">
        <f t="shared" si="6"/>
        <v>339.3</v>
      </c>
      <c r="O9" t="str">
        <f t="shared" si="7"/>
        <v>('M_BEC_0','G0102211','G0102211M_BEC_0','2022-2-01',15,339.3),</v>
      </c>
    </row>
    <row r="10" spans="1:15" x14ac:dyDescent="0.25">
      <c r="A10" t="s">
        <v>7</v>
      </c>
      <c r="B10" t="s">
        <v>14</v>
      </c>
      <c r="C10" t="str">
        <f t="shared" si="0"/>
        <v>G0102211M_BEC_0</v>
      </c>
      <c r="D10" s="1">
        <v>44440</v>
      </c>
      <c r="E10" t="s">
        <v>9</v>
      </c>
      <c r="F10">
        <v>40</v>
      </c>
      <c r="G10">
        <v>880.8</v>
      </c>
      <c r="H10">
        <v>22.703888888888887</v>
      </c>
      <c r="I10" t="str">
        <f t="shared" si="1"/>
        <v>'M_BEC_0'</v>
      </c>
      <c r="J10" t="str">
        <f t="shared" si="2"/>
        <v>'G0102211'</v>
      </c>
      <c r="K10" t="str">
        <f t="shared" si="3"/>
        <v>'G0102211M_BEC_0'</v>
      </c>
      <c r="L10" t="str">
        <f t="shared" si="4"/>
        <v>'2021-9-01'</v>
      </c>
      <c r="M10" t="str">
        <f t="shared" si="5"/>
        <v>40</v>
      </c>
      <c r="N10" t="str">
        <f t="shared" si="6"/>
        <v>880.8</v>
      </c>
      <c r="O10" t="str">
        <f t="shared" si="7"/>
        <v>('M_BEC_0','G0102211','G0102211M_BEC_0','2021-9-01',40,880.8),</v>
      </c>
    </row>
    <row r="11" spans="1:15" x14ac:dyDescent="0.25">
      <c r="A11" t="s">
        <v>7</v>
      </c>
      <c r="B11" t="s">
        <v>14</v>
      </c>
      <c r="C11" t="str">
        <f t="shared" si="0"/>
        <v>G0102211M_BEC_0</v>
      </c>
      <c r="D11" s="1">
        <v>44409</v>
      </c>
      <c r="E11" t="s">
        <v>9</v>
      </c>
      <c r="F11">
        <v>45</v>
      </c>
      <c r="G11">
        <v>1090.5</v>
      </c>
      <c r="H11">
        <v>22.703888888888887</v>
      </c>
      <c r="I11" t="str">
        <f t="shared" si="1"/>
        <v>'M_BEC_0'</v>
      </c>
      <c r="J11" t="str">
        <f t="shared" si="2"/>
        <v>'G0102211'</v>
      </c>
      <c r="K11" t="str">
        <f t="shared" si="3"/>
        <v>'G0102211M_BEC_0'</v>
      </c>
      <c r="L11" t="str">
        <f t="shared" si="4"/>
        <v>'2021-8-01'</v>
      </c>
      <c r="M11" t="str">
        <f t="shared" si="5"/>
        <v>45</v>
      </c>
      <c r="N11" t="str">
        <f t="shared" si="6"/>
        <v>1090.5</v>
      </c>
      <c r="O11" t="str">
        <f t="shared" si="7"/>
        <v>('M_BEC_0','G0102211','G0102211M_BEC_0','2021-8-01',45,1090.5),</v>
      </c>
    </row>
    <row r="12" spans="1:15" x14ac:dyDescent="0.25">
      <c r="A12" t="s">
        <v>7</v>
      </c>
      <c r="B12" t="s">
        <v>14</v>
      </c>
      <c r="C12" t="str">
        <f t="shared" si="0"/>
        <v>G0102211M_BEC_0</v>
      </c>
      <c r="D12" s="1">
        <v>44197</v>
      </c>
      <c r="E12" t="s">
        <v>9</v>
      </c>
      <c r="F12">
        <v>40</v>
      </c>
      <c r="G12">
        <v>876</v>
      </c>
      <c r="H12">
        <v>22.703888888888887</v>
      </c>
      <c r="I12" t="str">
        <f t="shared" si="1"/>
        <v>'M_BEC_0'</v>
      </c>
      <c r="J12" t="str">
        <f t="shared" si="2"/>
        <v>'G0102211'</v>
      </c>
      <c r="K12" t="str">
        <f t="shared" si="3"/>
        <v>'G0102211M_BEC_0'</v>
      </c>
      <c r="L12" t="str">
        <f t="shared" si="4"/>
        <v>'2021-1-01'</v>
      </c>
      <c r="M12" t="str">
        <f t="shared" si="5"/>
        <v>40</v>
      </c>
      <c r="N12" t="str">
        <f t="shared" si="6"/>
        <v>876</v>
      </c>
      <c r="O12" t="str">
        <f t="shared" si="7"/>
        <v>('M_BEC_0','G0102211','G0102211M_BEC_0','2021-1-01',40,876),</v>
      </c>
    </row>
    <row r="13" spans="1:15" x14ac:dyDescent="0.25">
      <c r="A13" t="s">
        <v>7</v>
      </c>
      <c r="B13" t="s">
        <v>14</v>
      </c>
      <c r="C13" t="str">
        <f t="shared" si="0"/>
        <v>G0102211M_BEC_0</v>
      </c>
      <c r="D13" s="1">
        <v>44105</v>
      </c>
      <c r="E13" t="s">
        <v>9</v>
      </c>
      <c r="F13">
        <v>25</v>
      </c>
      <c r="G13">
        <v>547.5</v>
      </c>
      <c r="H13">
        <v>22.703888888888887</v>
      </c>
      <c r="I13" t="str">
        <f t="shared" si="1"/>
        <v>'M_BEC_0'</v>
      </c>
      <c r="J13" t="str">
        <f t="shared" si="2"/>
        <v>'G0102211'</v>
      </c>
      <c r="K13" t="str">
        <f t="shared" si="3"/>
        <v>'G0102211M_BEC_0'</v>
      </c>
      <c r="L13" t="str">
        <f t="shared" si="4"/>
        <v>'2020-10-01'</v>
      </c>
      <c r="M13" t="str">
        <f t="shared" si="5"/>
        <v>25</v>
      </c>
      <c r="N13" t="str">
        <f t="shared" si="6"/>
        <v>547.5</v>
      </c>
      <c r="O13" t="str">
        <f t="shared" si="7"/>
        <v>('M_BEC_0','G0102211','G0102211M_BEC_0','2020-10-01',25,547.5),</v>
      </c>
    </row>
    <row r="14" spans="1:15" x14ac:dyDescent="0.25">
      <c r="A14" t="s">
        <v>7</v>
      </c>
      <c r="B14" t="s">
        <v>14</v>
      </c>
      <c r="C14" t="str">
        <f t="shared" si="0"/>
        <v>G0102211M_BEC_0</v>
      </c>
      <c r="D14" s="1">
        <v>44044</v>
      </c>
      <c r="E14" t="s">
        <v>9</v>
      </c>
      <c r="F14">
        <v>20</v>
      </c>
      <c r="G14">
        <v>438</v>
      </c>
      <c r="H14">
        <v>22.703888888888887</v>
      </c>
      <c r="I14" t="str">
        <f t="shared" si="1"/>
        <v>'M_BEC_0'</v>
      </c>
      <c r="J14" t="str">
        <f t="shared" si="2"/>
        <v>'G0102211'</v>
      </c>
      <c r="K14" t="str">
        <f t="shared" si="3"/>
        <v>'G0102211M_BEC_0'</v>
      </c>
      <c r="L14" t="str">
        <f t="shared" si="4"/>
        <v>'2020-8-01'</v>
      </c>
      <c r="M14" t="str">
        <f t="shared" si="5"/>
        <v>20</v>
      </c>
      <c r="N14" t="str">
        <f t="shared" si="6"/>
        <v>438</v>
      </c>
      <c r="O14" t="str">
        <f t="shared" si="7"/>
        <v>('M_BEC_0','G0102211','G0102211M_BEC_0','2020-8-01',20,438),</v>
      </c>
    </row>
    <row r="15" spans="1:15" x14ac:dyDescent="0.25">
      <c r="A15" t="s">
        <v>7</v>
      </c>
      <c r="B15" t="s">
        <v>14</v>
      </c>
      <c r="C15" t="str">
        <f t="shared" si="0"/>
        <v>G0102211M_BEC_0</v>
      </c>
      <c r="D15" s="1">
        <v>43983</v>
      </c>
      <c r="E15" t="s">
        <v>9</v>
      </c>
      <c r="F15">
        <v>10</v>
      </c>
      <c r="G15">
        <v>219.5</v>
      </c>
      <c r="H15">
        <v>22.703888888888887</v>
      </c>
      <c r="I15" t="str">
        <f t="shared" si="1"/>
        <v>'M_BEC_0'</v>
      </c>
      <c r="J15" t="str">
        <f t="shared" si="2"/>
        <v>'G0102211'</v>
      </c>
      <c r="K15" t="str">
        <f t="shared" si="3"/>
        <v>'G0102211M_BEC_0'</v>
      </c>
      <c r="L15" t="str">
        <f t="shared" si="4"/>
        <v>'2020-6-01'</v>
      </c>
      <c r="M15" t="str">
        <f t="shared" si="5"/>
        <v>10</v>
      </c>
      <c r="N15" t="str">
        <f t="shared" si="6"/>
        <v>219.5</v>
      </c>
      <c r="O15" t="str">
        <f t="shared" si="7"/>
        <v>('M_BEC_0','G0102211','G0102211M_BEC_0','2020-6-01',10,219.5),</v>
      </c>
    </row>
    <row r="16" spans="1:15" x14ac:dyDescent="0.25">
      <c r="A16" t="s">
        <v>7</v>
      </c>
      <c r="B16" t="s">
        <v>14</v>
      </c>
      <c r="C16" t="str">
        <f t="shared" si="0"/>
        <v>G0102211M_BEC_0</v>
      </c>
      <c r="D16" s="1">
        <v>43891</v>
      </c>
      <c r="E16" t="s">
        <v>9</v>
      </c>
      <c r="F16">
        <v>20</v>
      </c>
      <c r="G16">
        <v>430</v>
      </c>
      <c r="H16">
        <v>22.703888888888887</v>
      </c>
      <c r="I16" t="str">
        <f t="shared" si="1"/>
        <v>'M_BEC_0'</v>
      </c>
      <c r="J16" t="str">
        <f t="shared" si="2"/>
        <v>'G0102211'</v>
      </c>
      <c r="K16" t="str">
        <f t="shared" si="3"/>
        <v>'G0102211M_BEC_0'</v>
      </c>
      <c r="L16" t="str">
        <f t="shared" si="4"/>
        <v>'2020-3-01'</v>
      </c>
      <c r="M16" t="str">
        <f t="shared" si="5"/>
        <v>20</v>
      </c>
      <c r="N16" t="str">
        <f t="shared" si="6"/>
        <v>430</v>
      </c>
      <c r="O16" t="str">
        <f t="shared" si="7"/>
        <v>('M_BEC_0','G0102211','G0102211M_BEC_0','2020-3-01',20,430),</v>
      </c>
    </row>
    <row r="17" spans="1:15" x14ac:dyDescent="0.25">
      <c r="A17" t="s">
        <v>15</v>
      </c>
      <c r="B17" t="s">
        <v>14</v>
      </c>
      <c r="C17" t="str">
        <f t="shared" si="0"/>
        <v>G0102211M_FRC_0</v>
      </c>
      <c r="D17" s="1">
        <v>44440</v>
      </c>
      <c r="E17" t="s">
        <v>9</v>
      </c>
      <c r="F17">
        <v>5</v>
      </c>
      <c r="G17">
        <v>127</v>
      </c>
      <c r="H17">
        <v>24.020833333333332</v>
      </c>
      <c r="I17" t="str">
        <f t="shared" si="1"/>
        <v>'M_FRC_0'</v>
      </c>
      <c r="J17" t="str">
        <f t="shared" si="2"/>
        <v>'G0102211'</v>
      </c>
      <c r="K17" t="str">
        <f t="shared" si="3"/>
        <v>'G0102211M_FRC_0'</v>
      </c>
      <c r="L17" t="str">
        <f t="shared" si="4"/>
        <v>'2021-9-01'</v>
      </c>
      <c r="M17" t="str">
        <f t="shared" si="5"/>
        <v>5</v>
      </c>
      <c r="N17" t="str">
        <f t="shared" si="6"/>
        <v>127</v>
      </c>
      <c r="O17" t="str">
        <f t="shared" si="7"/>
        <v>('M_FRC_0','G0102211','G0102211M_FRC_0','2021-9-01',5,127),</v>
      </c>
    </row>
    <row r="18" spans="1:15" x14ac:dyDescent="0.25">
      <c r="A18" t="s">
        <v>15</v>
      </c>
      <c r="B18" t="s">
        <v>14</v>
      </c>
      <c r="C18" t="str">
        <f t="shared" si="0"/>
        <v>G0102211M_FRC_0</v>
      </c>
      <c r="D18" s="1">
        <v>44378</v>
      </c>
      <c r="E18" t="s">
        <v>9</v>
      </c>
      <c r="F18">
        <v>50</v>
      </c>
      <c r="G18">
        <v>1195</v>
      </c>
      <c r="H18">
        <v>24.020833333333332</v>
      </c>
      <c r="I18" t="str">
        <f t="shared" si="1"/>
        <v>'M_FRC_0'</v>
      </c>
      <c r="J18" t="str">
        <f t="shared" si="2"/>
        <v>'G0102211'</v>
      </c>
      <c r="K18" t="str">
        <f t="shared" si="3"/>
        <v>'G0102211M_FRC_0'</v>
      </c>
      <c r="L18" t="str">
        <f t="shared" si="4"/>
        <v>'2021-7-01'</v>
      </c>
      <c r="M18" t="str">
        <f t="shared" si="5"/>
        <v>50</v>
      </c>
      <c r="N18" t="str">
        <f t="shared" si="6"/>
        <v>1195</v>
      </c>
      <c r="O18" t="str">
        <f t="shared" si="7"/>
        <v>('M_FRC_0','G0102211','G0102211M_FRC_0','2021-7-01',50,1195),</v>
      </c>
    </row>
    <row r="19" spans="1:15" x14ac:dyDescent="0.25">
      <c r="A19" t="s">
        <v>15</v>
      </c>
      <c r="B19" t="s">
        <v>14</v>
      </c>
      <c r="C19" t="str">
        <f t="shared" si="0"/>
        <v>G0102211M_FRC_0</v>
      </c>
      <c r="D19" s="1">
        <v>44317</v>
      </c>
      <c r="E19" t="s">
        <v>9</v>
      </c>
      <c r="F19">
        <v>5</v>
      </c>
      <c r="G19">
        <v>119.25</v>
      </c>
      <c r="H19">
        <v>24.020833333333332</v>
      </c>
      <c r="I19" t="str">
        <f t="shared" si="1"/>
        <v>'M_FRC_0'</v>
      </c>
      <c r="J19" t="str">
        <f t="shared" si="2"/>
        <v>'G0102211'</v>
      </c>
      <c r="K19" t="str">
        <f t="shared" si="3"/>
        <v>'G0102211M_FRC_0'</v>
      </c>
      <c r="L19" t="str">
        <f t="shared" si="4"/>
        <v>'2021-5-01'</v>
      </c>
      <c r="M19" t="str">
        <f t="shared" si="5"/>
        <v>5</v>
      </c>
      <c r="N19" t="str">
        <f t="shared" si="6"/>
        <v>119.25</v>
      </c>
      <c r="O19" t="str">
        <f t="shared" si="7"/>
        <v>('M_FRC_0','G0102211','G0102211M_FRC_0','2021-5-01',5,119.25),</v>
      </c>
    </row>
    <row r="20" spans="1:15" x14ac:dyDescent="0.25">
      <c r="A20" t="s">
        <v>15</v>
      </c>
      <c r="B20" t="s">
        <v>14</v>
      </c>
      <c r="C20" t="str">
        <f t="shared" si="0"/>
        <v>G0102211M_FRC_0</v>
      </c>
      <c r="D20" s="1">
        <v>43862</v>
      </c>
      <c r="E20" t="s">
        <v>9</v>
      </c>
      <c r="F20">
        <v>5</v>
      </c>
      <c r="G20">
        <v>114.5</v>
      </c>
      <c r="H20">
        <v>24.020833333333332</v>
      </c>
      <c r="I20" t="str">
        <f t="shared" si="1"/>
        <v>'M_FRC_0'</v>
      </c>
      <c r="J20" t="str">
        <f t="shared" si="2"/>
        <v>'G0102211'</v>
      </c>
      <c r="K20" t="str">
        <f t="shared" si="3"/>
        <v>'G0102211M_FRC_0'</v>
      </c>
      <c r="L20" t="str">
        <f t="shared" si="4"/>
        <v>'2020-2-01'</v>
      </c>
      <c r="M20" t="str">
        <f t="shared" si="5"/>
        <v>5</v>
      </c>
      <c r="N20" t="str">
        <f t="shared" si="6"/>
        <v>114.5</v>
      </c>
      <c r="O20" t="str">
        <f t="shared" si="7"/>
        <v>('M_FRC_0','G0102211','G0102211M_FRC_0','2020-2-01',5,114.5),</v>
      </c>
    </row>
    <row r="21" spans="1:15" x14ac:dyDescent="0.25">
      <c r="A21" t="s">
        <v>16</v>
      </c>
      <c r="B21" t="s">
        <v>14</v>
      </c>
      <c r="C21" t="str">
        <f t="shared" si="0"/>
        <v>G0102211M_SWE_0</v>
      </c>
      <c r="D21" s="1">
        <v>44866</v>
      </c>
      <c r="E21" t="s">
        <v>9</v>
      </c>
      <c r="F21">
        <v>0</v>
      </c>
      <c r="G21">
        <v>300</v>
      </c>
      <c r="H21" t="s">
        <v>22</v>
      </c>
      <c r="I21" t="str">
        <f t="shared" si="1"/>
        <v>'M_SWE_0'</v>
      </c>
      <c r="J21" t="str">
        <f t="shared" si="2"/>
        <v>'G0102211'</v>
      </c>
      <c r="K21" t="str">
        <f t="shared" si="3"/>
        <v>'G0102211M_SWE_0'</v>
      </c>
      <c r="L21" t="str">
        <f t="shared" si="4"/>
        <v>'2022-11-01'</v>
      </c>
      <c r="M21" t="str">
        <f t="shared" si="5"/>
        <v>0</v>
      </c>
      <c r="N21" t="str">
        <f t="shared" si="6"/>
        <v>300</v>
      </c>
      <c r="O21" t="str">
        <f t="shared" si="7"/>
        <v>('M_SWE_0','G0102211','G0102211M_SWE_0','2022-11-01',0,300),</v>
      </c>
    </row>
    <row r="22" spans="1:15" x14ac:dyDescent="0.25">
      <c r="A22" t="s">
        <v>17</v>
      </c>
      <c r="B22" t="s">
        <v>18</v>
      </c>
      <c r="C22" t="str">
        <f t="shared" si="0"/>
        <v>G0103264M_AUS_0</v>
      </c>
      <c r="D22" s="1">
        <v>43891</v>
      </c>
      <c r="E22" t="s">
        <v>9</v>
      </c>
      <c r="F22">
        <v>30</v>
      </c>
      <c r="G22">
        <v>574.20000000000005</v>
      </c>
      <c r="H22">
        <v>19.14</v>
      </c>
      <c r="I22" t="str">
        <f t="shared" si="1"/>
        <v>'M_AUS_0'</v>
      </c>
      <c r="J22" t="str">
        <f t="shared" si="2"/>
        <v>'G0103264'</v>
      </c>
      <c r="K22" t="str">
        <f t="shared" si="3"/>
        <v>'G0103264M_AUS_0'</v>
      </c>
      <c r="L22" t="str">
        <f t="shared" si="4"/>
        <v>'2020-3-01'</v>
      </c>
      <c r="M22" t="str">
        <f t="shared" si="5"/>
        <v>30</v>
      </c>
      <c r="N22" t="str">
        <f t="shared" si="6"/>
        <v>574.2</v>
      </c>
      <c r="O22" t="str">
        <f t="shared" si="7"/>
        <v>('M_AUS_0','G0103264','G0103264M_AUS_0','2020-3-01',30,574.2),</v>
      </c>
    </row>
    <row r="23" spans="1:15" x14ac:dyDescent="0.25">
      <c r="A23" t="s">
        <v>19</v>
      </c>
      <c r="B23" t="s">
        <v>20</v>
      </c>
      <c r="C23" t="str">
        <f t="shared" si="0"/>
        <v>G0103663M_EMEA_RU</v>
      </c>
      <c r="D23" s="1">
        <v>44228</v>
      </c>
      <c r="E23" t="s">
        <v>9</v>
      </c>
      <c r="F23">
        <v>3250</v>
      </c>
      <c r="G23">
        <v>11505</v>
      </c>
      <c r="H23">
        <v>3.54</v>
      </c>
      <c r="I23" t="str">
        <f t="shared" si="1"/>
        <v>'M_EMEA_RU'</v>
      </c>
      <c r="J23" t="str">
        <f t="shared" si="2"/>
        <v>'G0103663'</v>
      </c>
      <c r="K23" t="str">
        <f t="shared" si="3"/>
        <v>'G0103663M_EMEA_RU'</v>
      </c>
      <c r="L23" t="str">
        <f t="shared" si="4"/>
        <v>'2021-2-01'</v>
      </c>
      <c r="M23" t="str">
        <f t="shared" si="5"/>
        <v>3250</v>
      </c>
      <c r="N23" t="str">
        <f t="shared" si="6"/>
        <v>11505</v>
      </c>
      <c r="O23" t="str">
        <f t="shared" si="7"/>
        <v>('M_EMEA_RU','G0103663','G0103663M_EMEA_RU','2021-2-01',3250,11505),</v>
      </c>
    </row>
    <row r="24" spans="1:15" x14ac:dyDescent="0.25">
      <c r="A24" t="s">
        <v>19</v>
      </c>
      <c r="B24" t="s">
        <v>20</v>
      </c>
      <c r="C24" t="str">
        <f t="shared" si="0"/>
        <v>G0103663M_EMEA_RU</v>
      </c>
      <c r="D24" s="1">
        <v>44105</v>
      </c>
      <c r="E24" t="s">
        <v>9</v>
      </c>
      <c r="F24">
        <v>3000</v>
      </c>
      <c r="G24">
        <v>10620</v>
      </c>
      <c r="H24">
        <v>3.54</v>
      </c>
      <c r="I24" t="str">
        <f t="shared" si="1"/>
        <v>'M_EMEA_RU'</v>
      </c>
      <c r="J24" t="str">
        <f t="shared" si="2"/>
        <v>'G0103663'</v>
      </c>
      <c r="K24" t="str">
        <f t="shared" si="3"/>
        <v>'G0103663M_EMEA_RU'</v>
      </c>
      <c r="L24" t="str">
        <f t="shared" si="4"/>
        <v>'2020-10-01'</v>
      </c>
      <c r="M24" t="str">
        <f t="shared" si="5"/>
        <v>3000</v>
      </c>
      <c r="N24" t="str">
        <f t="shared" si="6"/>
        <v>10620</v>
      </c>
      <c r="O24" t="str">
        <f t="shared" si="7"/>
        <v>('M_EMEA_RU','G0103663','G0103663M_EMEA_RU','2020-10-01',3000,10620),</v>
      </c>
    </row>
    <row r="25" spans="1:15" x14ac:dyDescent="0.25">
      <c r="A25" t="s">
        <v>19</v>
      </c>
      <c r="B25" t="s">
        <v>20</v>
      </c>
      <c r="C25" t="str">
        <f t="shared" si="0"/>
        <v>G0103663M_EMEA_RU</v>
      </c>
      <c r="D25" s="1">
        <v>44075</v>
      </c>
      <c r="E25" t="s">
        <v>9</v>
      </c>
      <c r="F25">
        <v>2000</v>
      </c>
      <c r="G25">
        <v>7080</v>
      </c>
      <c r="H25">
        <v>3.54</v>
      </c>
      <c r="I25" t="str">
        <f t="shared" si="1"/>
        <v>'M_EMEA_RU'</v>
      </c>
      <c r="J25" t="str">
        <f t="shared" si="2"/>
        <v>'G0103663'</v>
      </c>
      <c r="K25" t="str">
        <f t="shared" si="3"/>
        <v>'G0103663M_EMEA_RU'</v>
      </c>
      <c r="L25" t="str">
        <f t="shared" si="4"/>
        <v>'2020-9-01'</v>
      </c>
      <c r="M25" t="str">
        <f t="shared" si="5"/>
        <v>2000</v>
      </c>
      <c r="N25" t="str">
        <f t="shared" si="6"/>
        <v>7080</v>
      </c>
      <c r="O25" t="str">
        <f t="shared" si="7"/>
        <v>('M_EMEA_RU','G0103663','G0103663M_EMEA_RU','2020-9-01',2000,7080),</v>
      </c>
    </row>
    <row r="26" spans="1:15" x14ac:dyDescent="0.25">
      <c r="A26" t="s">
        <v>19</v>
      </c>
      <c r="B26" t="s">
        <v>20</v>
      </c>
      <c r="C26" t="str">
        <f t="shared" si="0"/>
        <v>G0103663M_EMEA_RU</v>
      </c>
      <c r="D26" s="1">
        <v>44044</v>
      </c>
      <c r="E26" t="s">
        <v>9</v>
      </c>
      <c r="F26">
        <v>4500</v>
      </c>
      <c r="G26">
        <v>20565</v>
      </c>
      <c r="H26">
        <v>3.54</v>
      </c>
      <c r="I26" t="str">
        <f t="shared" si="1"/>
        <v>'M_EMEA_RU'</v>
      </c>
      <c r="J26" t="str">
        <f t="shared" si="2"/>
        <v>'G0103663'</v>
      </c>
      <c r="K26" t="str">
        <f t="shared" si="3"/>
        <v>'G0103663M_EMEA_RU'</v>
      </c>
      <c r="L26" t="str">
        <f t="shared" si="4"/>
        <v>'2020-8-01'</v>
      </c>
      <c r="M26" t="str">
        <f t="shared" si="5"/>
        <v>4500</v>
      </c>
      <c r="N26" t="str">
        <f t="shared" si="6"/>
        <v>20565</v>
      </c>
      <c r="O26" t="str">
        <f t="shared" si="7"/>
        <v>('M_EMEA_RU','G0103663','G0103663M_EMEA_RU','2020-8-01',4500,20565),</v>
      </c>
    </row>
    <row r="29" spans="1:15" x14ac:dyDescent="0.25">
      <c r="G29">
        <f>SUM(G8:G10)/SUM(F8:F10)</f>
        <v>22.703888888888887</v>
      </c>
    </row>
  </sheetData>
  <autoFilter ref="A1:O26" xr:uid="{989DFBCD-6DFA-48CB-B2E6-61AEAEB9A8C3}">
    <sortState xmlns:xlrd2="http://schemas.microsoft.com/office/spreadsheetml/2017/richdata2" ref="A2:O26">
      <sortCondition ref="C2:C26"/>
      <sortCondition descending="1" ref="D2:D26"/>
    </sortState>
  </autoFilter>
  <conditionalFormatting sqref="C1:C2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Fadeichev</dc:creator>
  <cp:lastModifiedBy>Alexander Fadeichev</cp:lastModifiedBy>
  <dcterms:created xsi:type="dcterms:W3CDTF">2023-07-03T08:14:19Z</dcterms:created>
  <dcterms:modified xsi:type="dcterms:W3CDTF">2023-07-04T08:08:25Z</dcterms:modified>
</cp:coreProperties>
</file>