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9720" windowHeight="12120"/>
  </bookViews>
  <sheets>
    <sheet name="Ход июнь_2025" sheetId="1" r:id="rId1"/>
  </sheets>
  <calcPr calcId="145621"/>
</workbook>
</file>

<file path=xl/calcChain.xml><?xml version="1.0" encoding="utf-8"?>
<calcChain xmlns="http://schemas.openxmlformats.org/spreadsheetml/2006/main">
  <c r="K49" i="1" l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J49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E5" i="1" l="1"/>
  <c r="AB15" i="1" l="1"/>
  <c r="E8" i="1"/>
  <c r="E6" i="1"/>
  <c r="E7" i="1"/>
  <c r="AB40" i="1" l="1"/>
  <c r="AB45" i="1" s="1"/>
  <c r="AB43" i="1"/>
  <c r="E9" i="1"/>
  <c r="E10" i="1"/>
  <c r="AP15" i="1" l="1"/>
  <c r="AP40" i="1" s="1"/>
  <c r="AP4" i="1" l="1"/>
  <c r="V15" i="1" l="1"/>
  <c r="V40" i="1" l="1"/>
  <c r="V45" i="1" s="1"/>
  <c r="V43" i="1"/>
  <c r="J48" i="1"/>
  <c r="E47" i="1"/>
  <c r="E46" i="1"/>
  <c r="E44" i="1"/>
  <c r="E42" i="1"/>
  <c r="E39" i="1"/>
  <c r="G39" i="1" s="1"/>
  <c r="E38" i="1"/>
  <c r="G38" i="1" s="1"/>
  <c r="E37" i="1"/>
  <c r="F37" i="1" s="1"/>
  <c r="E36" i="1"/>
  <c r="F36" i="1" s="1"/>
  <c r="E35" i="1"/>
  <c r="G35" i="1" s="1"/>
  <c r="E34" i="1"/>
  <c r="F34" i="1" s="1"/>
  <c r="E33" i="1"/>
  <c r="G33" i="1" s="1"/>
  <c r="E32" i="1"/>
  <c r="F32" i="1" s="1"/>
  <c r="E31" i="1"/>
  <c r="G31" i="1" s="1"/>
  <c r="E30" i="1"/>
  <c r="G30" i="1" s="1"/>
  <c r="E29" i="1"/>
  <c r="G29" i="1" s="1"/>
  <c r="E28" i="1"/>
  <c r="F28" i="1" s="1"/>
  <c r="E27" i="1"/>
  <c r="G27" i="1" s="1"/>
  <c r="E26" i="1"/>
  <c r="G26" i="1" s="1"/>
  <c r="E25" i="1"/>
  <c r="G25" i="1" s="1"/>
  <c r="E24" i="1"/>
  <c r="F24" i="1" s="1"/>
  <c r="E23" i="1"/>
  <c r="G23" i="1" s="1"/>
  <c r="E22" i="1"/>
  <c r="F22" i="1" s="1"/>
  <c r="E21" i="1"/>
  <c r="G21" i="1" s="1"/>
  <c r="E20" i="1"/>
  <c r="F20" i="1" s="1"/>
  <c r="E19" i="1"/>
  <c r="F19" i="1" s="1"/>
  <c r="E18" i="1"/>
  <c r="F18" i="1" s="1"/>
  <c r="E17" i="1"/>
  <c r="G17" i="1" s="1"/>
  <c r="E16" i="1"/>
  <c r="G16" i="1" s="1"/>
  <c r="AN15" i="1"/>
  <c r="AM15" i="1"/>
  <c r="AM43" i="1" s="1"/>
  <c r="AL15" i="1"/>
  <c r="AL43" i="1" s="1"/>
  <c r="AK15" i="1"/>
  <c r="AK43" i="1" s="1"/>
  <c r="AJ15" i="1"/>
  <c r="AI15" i="1"/>
  <c r="AH15" i="1"/>
  <c r="AG15" i="1"/>
  <c r="AF15" i="1"/>
  <c r="AE15" i="1"/>
  <c r="AD15" i="1"/>
  <c r="AC15" i="1"/>
  <c r="AC43" i="1" s="1"/>
  <c r="AA15" i="1"/>
  <c r="AA43" i="1" s="1"/>
  <c r="Z15" i="1"/>
  <c r="Y15" i="1"/>
  <c r="X15" i="1"/>
  <c r="W15" i="1"/>
  <c r="U15" i="1"/>
  <c r="U43" i="1" s="1"/>
  <c r="T15" i="1"/>
  <c r="S15" i="1"/>
  <c r="R15" i="1"/>
  <c r="Q15" i="1"/>
  <c r="P15" i="1"/>
  <c r="O15" i="1"/>
  <c r="N15" i="1"/>
  <c r="M15" i="1"/>
  <c r="M43" i="1" s="1"/>
  <c r="L15" i="1"/>
  <c r="L43" i="1" s="1"/>
  <c r="K15" i="1"/>
  <c r="K43" i="1" s="1"/>
  <c r="J15" i="1"/>
  <c r="D15" i="1"/>
  <c r="D40" i="1" s="1"/>
  <c r="D4" i="1" s="1"/>
  <c r="D50" i="1" s="1"/>
  <c r="E14" i="1"/>
  <c r="F14" i="1" s="1"/>
  <c r="E13" i="1"/>
  <c r="G13" i="1" s="1"/>
  <c r="E12" i="1"/>
  <c r="G12" i="1" s="1"/>
  <c r="E11" i="1"/>
  <c r="F11" i="1" s="1"/>
  <c r="F10" i="1"/>
  <c r="G9" i="1"/>
  <c r="F8" i="1"/>
  <c r="F7" i="1"/>
  <c r="G6" i="1"/>
  <c r="G5" i="1"/>
  <c r="AN40" i="1" l="1"/>
  <c r="AN43" i="1"/>
  <c r="N40" i="1"/>
  <c r="N45" i="1" s="1"/>
  <c r="N43" i="1"/>
  <c r="Z40" i="1"/>
  <c r="Z45" i="1" s="1"/>
  <c r="Z43" i="1"/>
  <c r="AD40" i="1"/>
  <c r="AD45" i="1" s="1"/>
  <c r="AD43" i="1"/>
  <c r="AH40" i="1"/>
  <c r="AH45" i="1" s="1"/>
  <c r="AH43" i="1"/>
  <c r="J40" i="1"/>
  <c r="J45" i="1" s="1"/>
  <c r="J43" i="1"/>
  <c r="AE40" i="1"/>
  <c r="AE45" i="1" s="1"/>
  <c r="AE43" i="1"/>
  <c r="AG40" i="1"/>
  <c r="AG45" i="1" s="1"/>
  <c r="AG43" i="1"/>
  <c r="X40" i="1"/>
  <c r="X43" i="1"/>
  <c r="Y40" i="1"/>
  <c r="Y45" i="1" s="1"/>
  <c r="Y43" i="1"/>
  <c r="AF40" i="1"/>
  <c r="AF45" i="1" s="1"/>
  <c r="AF43" i="1"/>
  <c r="Q40" i="1"/>
  <c r="Q45" i="1" s="1"/>
  <c r="Q43" i="1"/>
  <c r="S40" i="1"/>
  <c r="S45" i="1" s="1"/>
  <c r="S43" i="1"/>
  <c r="W40" i="1"/>
  <c r="W4" i="1" s="1"/>
  <c r="W50" i="1" s="1"/>
  <c r="W43" i="1"/>
  <c r="O40" i="1"/>
  <c r="O45" i="1" s="1"/>
  <c r="O43" i="1"/>
  <c r="R40" i="1"/>
  <c r="R45" i="1" s="1"/>
  <c r="R43" i="1"/>
  <c r="T40" i="1"/>
  <c r="T45" i="1" s="1"/>
  <c r="T43" i="1"/>
  <c r="P40" i="1"/>
  <c r="P45" i="1" s="1"/>
  <c r="P43" i="1"/>
  <c r="AI40" i="1"/>
  <c r="AI45" i="1" s="1"/>
  <c r="AI43" i="1"/>
  <c r="AJ40" i="1"/>
  <c r="AJ45" i="1" s="1"/>
  <c r="AJ43" i="1"/>
  <c r="E49" i="1"/>
  <c r="E48" i="1"/>
  <c r="AK40" i="1"/>
  <c r="AK45" i="1" s="1"/>
  <c r="AM40" i="1"/>
  <c r="AM45" i="1" s="1"/>
  <c r="AC40" i="1"/>
  <c r="AC45" i="1" s="1"/>
  <c r="M40" i="1"/>
  <c r="M45" i="1" s="1"/>
  <c r="AN45" i="1"/>
  <c r="AN4" i="1"/>
  <c r="AN50" i="1" s="1"/>
  <c r="X45" i="1"/>
  <c r="X4" i="1"/>
  <c r="X50" i="1" s="1"/>
  <c r="L40" i="1"/>
  <c r="L45" i="1" s="1"/>
  <c r="AL40" i="1"/>
  <c r="N4" i="1"/>
  <c r="N50" i="1" s="1"/>
  <c r="U40" i="1"/>
  <c r="AH4" i="1"/>
  <c r="AH50" i="1" s="1"/>
  <c r="G20" i="1"/>
  <c r="T4" i="1"/>
  <c r="T50" i="1" s="1"/>
  <c r="K40" i="1"/>
  <c r="K45" i="1" s="1"/>
  <c r="AA40" i="1"/>
  <c r="AA45" i="1" s="1"/>
  <c r="F31" i="1"/>
  <c r="G32" i="1"/>
  <c r="F26" i="1"/>
  <c r="G22" i="1"/>
  <c r="G36" i="1"/>
  <c r="F30" i="1"/>
  <c r="G28" i="1"/>
  <c r="F35" i="1"/>
  <c r="F27" i="1"/>
  <c r="F38" i="1"/>
  <c r="G34" i="1"/>
  <c r="G11" i="1"/>
  <c r="G7" i="1"/>
  <c r="G18" i="1"/>
  <c r="F39" i="1"/>
  <c r="AI4" i="1"/>
  <c r="AI50" i="1" s="1"/>
  <c r="G24" i="1"/>
  <c r="F12" i="1"/>
  <c r="G8" i="1"/>
  <c r="F25" i="1"/>
  <c r="F17" i="1"/>
  <c r="F21" i="1"/>
  <c r="G14" i="1"/>
  <c r="F29" i="1"/>
  <c r="F5" i="1"/>
  <c r="G10" i="1"/>
  <c r="F23" i="1"/>
  <c r="F13" i="1"/>
  <c r="G19" i="1"/>
  <c r="Y4" i="1"/>
  <c r="Y50" i="1" s="1"/>
  <c r="F6" i="1"/>
  <c r="E15" i="1"/>
  <c r="F33" i="1"/>
  <c r="G37" i="1"/>
  <c r="Z4" i="1"/>
  <c r="Z50" i="1" s="1"/>
  <c r="F16" i="1"/>
  <c r="F9" i="1"/>
  <c r="Q4" i="1" l="1"/>
  <c r="Q50" i="1" s="1"/>
  <c r="AF4" i="1"/>
  <c r="AF50" i="1" s="1"/>
  <c r="O4" i="1"/>
  <c r="O50" i="1" s="1"/>
  <c r="AD4" i="1"/>
  <c r="AD50" i="1" s="1"/>
  <c r="J4" i="1"/>
  <c r="J50" i="1" s="1"/>
  <c r="R4" i="1"/>
  <c r="R50" i="1" s="1"/>
  <c r="AE4" i="1"/>
  <c r="AE50" i="1" s="1"/>
  <c r="S4" i="1"/>
  <c r="S50" i="1" s="1"/>
  <c r="AJ4" i="1"/>
  <c r="AJ50" i="1" s="1"/>
  <c r="AG4" i="1"/>
  <c r="AG50" i="1" s="1"/>
  <c r="W45" i="1"/>
  <c r="P4" i="1"/>
  <c r="P50" i="1" s="1"/>
  <c r="H29" i="1"/>
  <c r="E40" i="1"/>
  <c r="E45" i="1" s="1"/>
  <c r="E43" i="1"/>
  <c r="AC4" i="1"/>
  <c r="AC50" i="1" s="1"/>
  <c r="M4" i="1"/>
  <c r="M50" i="1" s="1"/>
  <c r="AK4" i="1"/>
  <c r="AK50" i="1" s="1"/>
  <c r="AM4" i="1"/>
  <c r="AM50" i="1" s="1"/>
  <c r="H9" i="1"/>
  <c r="L4" i="1"/>
  <c r="L50" i="1" s="1"/>
  <c r="H8" i="1"/>
  <c r="H38" i="1"/>
  <c r="H14" i="1"/>
  <c r="AL45" i="1"/>
  <c r="AL4" i="1"/>
  <c r="AL50" i="1" s="1"/>
  <c r="V4" i="1"/>
  <c r="V50" i="1" s="1"/>
  <c r="AA4" i="1"/>
  <c r="AA50" i="1" s="1"/>
  <c r="K4" i="1"/>
  <c r="K50" i="1" s="1"/>
  <c r="K51" i="1" s="1"/>
  <c r="AB4" i="1"/>
  <c r="AB50" i="1" s="1"/>
  <c r="U4" i="1"/>
  <c r="U50" i="1" s="1"/>
  <c r="U45" i="1"/>
  <c r="F15" i="1"/>
  <c r="F40" i="1" s="1"/>
  <c r="F45" i="1" s="1"/>
  <c r="H25" i="1"/>
  <c r="H32" i="1"/>
  <c r="H18" i="1"/>
  <c r="H13" i="1"/>
  <c r="H27" i="1"/>
  <c r="H12" i="1"/>
  <c r="H5" i="1"/>
  <c r="H21" i="1"/>
  <c r="H30" i="1"/>
  <c r="H19" i="1"/>
  <c r="H11" i="1"/>
  <c r="H35" i="1"/>
  <c r="H6" i="1"/>
  <c r="H23" i="1"/>
  <c r="H34" i="1"/>
  <c r="H16" i="1"/>
  <c r="H33" i="1"/>
  <c r="H39" i="1"/>
  <c r="H26" i="1"/>
  <c r="H20" i="1"/>
  <c r="H36" i="1"/>
  <c r="H10" i="1"/>
  <c r="H31" i="1"/>
  <c r="H17" i="1"/>
  <c r="H28" i="1"/>
  <c r="H24" i="1"/>
  <c r="H37" i="1"/>
  <c r="H7" i="1"/>
  <c r="H22" i="1"/>
  <c r="E4" i="1" l="1"/>
  <c r="L51" i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F43" i="1"/>
  <c r="G4" i="1"/>
  <c r="E50" i="1"/>
  <c r="F4" i="1"/>
  <c r="G50" i="1" l="1"/>
  <c r="F50" i="1"/>
  <c r="W51" i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5" i="1" l="1"/>
</calcChain>
</file>

<file path=xl/comments1.xml><?xml version="1.0" encoding="utf-8"?>
<comments xmlns="http://schemas.openxmlformats.org/spreadsheetml/2006/main">
  <authors>
    <author>Кулагин А.В.</author>
  </authors>
  <commentList>
    <comment ref="N47" authorId="0">
      <text>
        <r>
          <rPr>
            <b/>
            <sz val="9"/>
            <color indexed="81"/>
            <rFont val="Tahoma"/>
            <family val="2"/>
            <charset val="204"/>
          </rPr>
          <t>2 офицера г. Чита и г. Борзя (не из ИК, СИЗО)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<sst xmlns="http://schemas.openxmlformats.org/spreadsheetml/2006/main" count="59" uniqueCount="56">
  <si>
    <t>ФАКТ</t>
  </si>
  <si>
    <t>Перевыполнение</t>
  </si>
  <si>
    <t xml:space="preserve">% вып  </t>
  </si>
  <si>
    <t>Рейтинг</t>
  </si>
  <si>
    <t>Невыполнение</t>
  </si>
  <si>
    <t>Забайкальский край - ОМСУ</t>
  </si>
  <si>
    <t>"Агинский район"</t>
  </si>
  <si>
    <t>ГО "Поселок Агинское"</t>
  </si>
  <si>
    <t>"Дульдургинский район"</t>
  </si>
  <si>
    <t>"Могойтуйский район"</t>
  </si>
  <si>
    <t>"Борзинский район"</t>
  </si>
  <si>
    <t>"Александр.-Заводский МО"</t>
  </si>
  <si>
    <t>"Краснокаменский МО"</t>
  </si>
  <si>
    <t xml:space="preserve"> "Забайкальский МО"</t>
  </si>
  <si>
    <t>"Оловяннинский район"</t>
  </si>
  <si>
    <t>"Ононский МО"</t>
  </si>
  <si>
    <t>ПОВСК (п. Агинское) - ОМСУ</t>
  </si>
  <si>
    <t>"Балейский МО"</t>
  </si>
  <si>
    <t>"Карымский район"</t>
  </si>
  <si>
    <t>"Кыринский район"</t>
  </si>
  <si>
    <t>"Акшинский МО"</t>
  </si>
  <si>
    <t>"Могочинский МО"</t>
  </si>
  <si>
    <t>"Тунгиро-Олекмин. район"</t>
  </si>
  <si>
    <t>"Каларский МО"</t>
  </si>
  <si>
    <t>"Нерчинский район"</t>
  </si>
  <si>
    <t>"Петровск-Забайкальский МО"</t>
  </si>
  <si>
    <t>"Красночикойский район"</t>
  </si>
  <si>
    <t>"Приаргунский МО"</t>
  </si>
  <si>
    <t>"Калганский МО"</t>
  </si>
  <si>
    <t>"Нерчинско-Завод. МО"</t>
  </si>
  <si>
    <t>"Сретенский район"</t>
  </si>
  <si>
    <t>"Улетовский МО"</t>
  </si>
  <si>
    <t>ГО "ЗАТО п. Горный"</t>
  </si>
  <si>
    <t>"Хилокский район"</t>
  </si>
  <si>
    <t>"Чернышевский район"</t>
  </si>
  <si>
    <t>"ГО город Чита"</t>
  </si>
  <si>
    <t>"Читинский район"</t>
  </si>
  <si>
    <t>"Шелопугинский МО"</t>
  </si>
  <si>
    <t>"Газимуро-Завод. МО"</t>
  </si>
  <si>
    <t>"Шилкинский район"</t>
  </si>
  <si>
    <t>"Тунгокоченский МО"</t>
  </si>
  <si>
    <t>ПОВСК (г. Чита) - ОМСУ</t>
  </si>
  <si>
    <t>С офицерами и спецконтингентом:</t>
  </si>
  <si>
    <t>ПОВСК № 2</t>
  </si>
  <si>
    <t>ИК,СИЗО</t>
  </si>
  <si>
    <t>Итого:</t>
  </si>
  <si>
    <t xml:space="preserve">ПОВСК № 1 </t>
  </si>
  <si>
    <t xml:space="preserve">ВКЗК ОФИЦЕРЫ </t>
  </si>
  <si>
    <t>ОМСУ</t>
  </si>
  <si>
    <t>Итого спецконтингент</t>
  </si>
  <si>
    <t>ИТОГО за Заб.край</t>
  </si>
  <si>
    <t>Нарастающим итогом:</t>
  </si>
  <si>
    <t>Контроль ВВО!!!</t>
  </si>
  <si>
    <t>По ежем. Докладу ПОВСК</t>
  </si>
  <si>
    <t>Фактическое  выполнение задания по сведениям пунктов отбора на военную службу по контракту в ИЮЛЕ 2025 года</t>
  </si>
  <si>
    <t>ПЛАН               на июль 2025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</si>
</sst>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name val="Calibri"/>
      <family val="2"/>
      <charset val="204"/>
    </font>
    <font>
      <sz val="12"/>
      <name val="Times New Roman"/>
      <family val="1"/>
      <charset val="204"/>
    </font>
    <font>
      <b/>
      <sz val="12"/>
      <color indexed="2"/>
      <name val="Times New Roman"/>
      <family val="1"/>
      <charset val="204"/>
    </font>
    <font>
      <sz val="12"/>
      <color indexed="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  <bgColor theme="9" tint="0.79998168889431442"/>
      </patternFill>
    </fill>
    <fill>
      <patternFill patternType="solid">
        <fgColor indexed="5"/>
        <bgColor theme="9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rgb="FFFFC000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4.9989318521683403E-2"/>
        <bgColor theme="5" tint="0.79998168889431442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5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2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 wrapText="1"/>
    </xf>
    <xf numFmtId="1" fontId="4" fillId="3" borderId="11" xfId="0" applyNumberFormat="1" applyFont="1" applyFill="1" applyBorder="1" applyAlignment="1">
      <alignment horizontal="center" vertical="center" wrapText="1"/>
    </xf>
    <xf numFmtId="10" fontId="3" fillId="3" borderId="13" xfId="0" applyNumberFormat="1" applyFont="1" applyFill="1" applyBorder="1" applyAlignment="1">
      <alignment horizontal="center" vertical="center" wrapText="1"/>
    </xf>
    <xf numFmtId="1" fontId="4" fillId="3" borderId="12" xfId="0" applyNumberFormat="1" applyFont="1" applyFill="1" applyBorder="1" applyAlignment="1">
      <alignment horizontal="center" vertical="center" wrapText="1"/>
    </xf>
    <xf numFmtId="1" fontId="4" fillId="3" borderId="8" xfId="0" applyNumberFormat="1" applyFont="1" applyFill="1" applyBorder="1" applyAlignment="1">
      <alignment horizontal="center" vertical="center" wrapText="1"/>
    </xf>
    <xf numFmtId="1" fontId="4" fillId="3" borderId="14" xfId="0" applyNumberFormat="1" applyFont="1" applyFill="1" applyBorder="1" applyAlignment="1">
      <alignment horizontal="center" vertical="center" wrapText="1"/>
    </xf>
    <xf numFmtId="1" fontId="4" fillId="3" borderId="15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 wrapText="1"/>
    </xf>
    <xf numFmtId="1" fontId="3" fillId="3" borderId="19" xfId="0" applyNumberFormat="1" applyFont="1" applyFill="1" applyBorder="1" applyAlignment="1">
      <alignment horizontal="center" vertical="center"/>
    </xf>
    <xf numFmtId="1" fontId="3" fillId="2" borderId="16" xfId="0" applyNumberFormat="1" applyFont="1" applyFill="1" applyBorder="1" applyAlignment="1">
      <alignment horizontal="center" vertical="center"/>
    </xf>
    <xf numFmtId="10" fontId="3" fillId="2" borderId="20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 wrapText="1"/>
    </xf>
    <xf numFmtId="1" fontId="3" fillId="3" borderId="24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/>
    </xf>
    <xf numFmtId="1" fontId="3" fillId="2" borderId="22" xfId="0" applyNumberFormat="1" applyFont="1" applyFill="1" applyBorder="1" applyAlignment="1">
      <alignment horizontal="center" vertical="center"/>
    </xf>
    <xf numFmtId="10" fontId="3" fillId="2" borderId="24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5" borderId="24" xfId="0" applyNumberFormat="1" applyFont="1" applyFill="1" applyBorder="1" applyAlignment="1">
      <alignment horizontal="center" vertical="center" wrapText="1"/>
    </xf>
    <xf numFmtId="1" fontId="3" fillId="5" borderId="16" xfId="0" applyNumberFormat="1" applyFont="1" applyFill="1" applyBorder="1" applyAlignment="1">
      <alignment horizontal="center" vertical="center" wrapText="1"/>
    </xf>
    <xf numFmtId="10" fontId="3" fillId="5" borderId="20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" fontId="3" fillId="5" borderId="23" xfId="0" applyNumberFormat="1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/>
    </xf>
    <xf numFmtId="1" fontId="3" fillId="6" borderId="13" xfId="0" applyNumberFormat="1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2" borderId="20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32" xfId="0" applyFont="1" applyBorder="1"/>
    <xf numFmtId="0" fontId="3" fillId="8" borderId="20" xfId="0" applyFont="1" applyFill="1" applyBorder="1" applyAlignment="1">
      <alignment horizontal="center" vertical="center"/>
    </xf>
    <xf numFmtId="1" fontId="7" fillId="8" borderId="20" xfId="0" applyNumberFormat="1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32" xfId="0" applyFont="1" applyFill="1" applyBorder="1"/>
    <xf numFmtId="0" fontId="3" fillId="9" borderId="24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1" fontId="7" fillId="7" borderId="20" xfId="0" applyNumberFormat="1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1" fontId="7" fillId="7" borderId="17" xfId="0" applyNumberFormat="1" applyFont="1" applyFill="1" applyBorder="1" applyAlignment="1">
      <alignment horizontal="center" vertical="center"/>
    </xf>
    <xf numFmtId="1" fontId="7" fillId="2" borderId="24" xfId="0" applyNumberFormat="1" applyFont="1" applyFill="1" applyBorder="1" applyAlignment="1">
      <alignment horizontal="center" vertical="center"/>
    </xf>
    <xf numFmtId="1" fontId="7" fillId="2" borderId="16" xfId="0" applyNumberFormat="1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3" fillId="10" borderId="24" xfId="0" applyFont="1" applyFill="1" applyBorder="1"/>
    <xf numFmtId="0" fontId="3" fillId="10" borderId="17" xfId="0" applyFont="1" applyFill="1" applyBorder="1" applyAlignment="1">
      <alignment horizontal="center" vertical="center"/>
    </xf>
    <xf numFmtId="1" fontId="3" fillId="10" borderId="22" xfId="0" applyNumberFormat="1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1" fontId="7" fillId="12" borderId="29" xfId="0" applyNumberFormat="1" applyFont="1" applyFill="1" applyBorder="1" applyAlignment="1">
      <alignment horizontal="center" vertical="center"/>
    </xf>
    <xf numFmtId="10" fontId="7" fillId="13" borderId="29" xfId="0" applyNumberFormat="1" applyFont="1" applyFill="1" applyBorder="1" applyAlignment="1" applyProtection="1">
      <alignment horizontal="center" vertical="center" wrapText="1"/>
      <protection locked="0"/>
    </xf>
    <xf numFmtId="0" fontId="7" fillId="12" borderId="30" xfId="0" applyFont="1" applyFill="1" applyBorder="1" applyAlignment="1">
      <alignment horizontal="center" vertical="center"/>
    </xf>
    <xf numFmtId="0" fontId="9" fillId="0" borderId="32" xfId="0" applyFont="1" applyBorder="1"/>
    <xf numFmtId="1" fontId="7" fillId="12" borderId="30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8" fillId="14" borderId="0" xfId="0" applyFont="1" applyFill="1" applyAlignment="1">
      <alignment horizontal="center" vertical="center"/>
    </xf>
    <xf numFmtId="0" fontId="9" fillId="15" borderId="0" xfId="0" applyFont="1" applyFill="1"/>
    <xf numFmtId="0" fontId="9" fillId="0" borderId="0" xfId="0" applyFont="1"/>
    <xf numFmtId="0" fontId="9" fillId="14" borderId="0" xfId="0" applyFont="1" applyFill="1"/>
    <xf numFmtId="1" fontId="9" fillId="14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1" fontId="7" fillId="25" borderId="0" xfId="0" applyNumberFormat="1" applyFont="1" applyFill="1" applyAlignment="1">
      <alignment horizontal="center" vertical="center"/>
    </xf>
    <xf numFmtId="0" fontId="1" fillId="26" borderId="0" xfId="0" applyFont="1" applyFill="1"/>
    <xf numFmtId="0" fontId="3" fillId="26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3" fillId="26" borderId="0" xfId="0" applyFont="1" applyFill="1"/>
    <xf numFmtId="0" fontId="3" fillId="4" borderId="0" xfId="0" applyFont="1" applyFill="1" applyAlignment="1">
      <alignment horizontal="center" vertical="center"/>
    </xf>
    <xf numFmtId="1" fontId="7" fillId="17" borderId="0" xfId="0" applyNumberFormat="1" applyFont="1" applyFill="1" applyAlignment="1">
      <alignment horizontal="center" vertical="center"/>
    </xf>
    <xf numFmtId="1" fontId="7" fillId="18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1" fontId="7" fillId="21" borderId="0" xfId="0" applyNumberFormat="1" applyFont="1" applyFill="1" applyAlignment="1">
      <alignment horizontal="center" vertical="center"/>
    </xf>
    <xf numFmtId="1" fontId="9" fillId="27" borderId="0" xfId="0" applyNumberFormat="1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 wrapText="1"/>
    </xf>
    <xf numFmtId="1" fontId="4" fillId="4" borderId="35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 wrapText="1"/>
    </xf>
    <xf numFmtId="0" fontId="3" fillId="18" borderId="34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26" borderId="22" xfId="0" applyFont="1" applyFill="1" applyBorder="1" applyAlignment="1">
      <alignment horizontal="center" vertical="center"/>
    </xf>
    <xf numFmtId="0" fontId="3" fillId="26" borderId="24" xfId="0" applyFont="1" applyFill="1" applyBorder="1" applyAlignment="1">
      <alignment horizontal="center" vertical="center"/>
    </xf>
    <xf numFmtId="0" fontId="3" fillId="26" borderId="23" xfId="0" applyFont="1" applyFill="1" applyBorder="1" applyAlignment="1">
      <alignment horizontal="center" vertical="center"/>
    </xf>
    <xf numFmtId="0" fontId="3" fillId="26" borderId="16" xfId="0" applyFont="1" applyFill="1" applyBorder="1" applyAlignment="1">
      <alignment horizontal="center" vertical="center"/>
    </xf>
    <xf numFmtId="0" fontId="3" fillId="26" borderId="20" xfId="0" applyFont="1" applyFill="1" applyBorder="1" applyAlignment="1">
      <alignment horizontal="center" vertical="center"/>
    </xf>
    <xf numFmtId="0" fontId="3" fillId="26" borderId="17" xfId="0" applyFont="1" applyFill="1" applyBorder="1" applyAlignment="1">
      <alignment horizontal="center" vertical="center"/>
    </xf>
    <xf numFmtId="1" fontId="7" fillId="26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19" borderId="7" xfId="0" applyFont="1" applyFill="1" applyBorder="1" applyAlignment="1">
      <alignment horizontal="center" vertical="center"/>
    </xf>
    <xf numFmtId="0" fontId="3" fillId="26" borderId="7" xfId="0" applyFont="1" applyFill="1" applyBorder="1" applyAlignment="1">
      <alignment horizontal="center" vertical="center"/>
    </xf>
    <xf numFmtId="0" fontId="3" fillId="28" borderId="7" xfId="0" applyFont="1" applyFill="1" applyBorder="1" applyAlignment="1">
      <alignment horizontal="center" vertical="center"/>
    </xf>
    <xf numFmtId="0" fontId="3" fillId="26" borderId="0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1" fontId="3" fillId="5" borderId="26" xfId="0" applyNumberFormat="1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1" fontId="3" fillId="5" borderId="20" xfId="0" applyNumberFormat="1" applyFont="1" applyFill="1" applyBorder="1" applyAlignment="1">
      <alignment horizontal="center" vertical="center" wrapText="1"/>
    </xf>
    <xf numFmtId="1" fontId="7" fillId="5" borderId="20" xfId="0" applyNumberFormat="1" applyFont="1" applyFill="1" applyBorder="1" applyAlignment="1">
      <alignment horizontal="center" vertical="center" wrapText="1"/>
    </xf>
    <xf numFmtId="1" fontId="3" fillId="4" borderId="18" xfId="0" applyNumberFormat="1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/>
    </xf>
    <xf numFmtId="0" fontId="7" fillId="28" borderId="7" xfId="0" applyFont="1" applyFill="1" applyBorder="1" applyAlignment="1">
      <alignment horizontal="center" vertical="center"/>
    </xf>
    <xf numFmtId="1" fontId="7" fillId="11" borderId="24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8" fillId="14" borderId="3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4" fillId="2" borderId="4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10" fillId="16" borderId="0" xfId="0" applyFont="1" applyFill="1" applyAlignment="1">
      <alignment horizont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3" fillId="8" borderId="5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4" fillId="0" borderId="4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Пользователь Windows" id="{0135C548-466C-8EBA-292C-269DC7E317CE}"/>
  <person displayName="Елена" id="{3B6CA3BE-C6AC-2683-9A30-538C78F849C8}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personId="{0135C548-466C-8EBA-292C-269DC7E317CE}" id="{008400BF-0066-48DD-ADC5-00DE00990022}" done="0">
    <text xml:space="preserve">Отмена Митупов Р.Б. приказ от 10.05.2025
</text>
  </threadedComment>
  <threadedComment ref="P11" personId="{3B6CA3BE-C6AC-2683-9A30-538C78F849C8}" id="{005400EA-00B3-4709-9275-005600B500BB}" done="0">
    <text xml:space="preserve">БЫЛО- 2 чел. Отмена Кузьмин А.А приказ от 19.05.2025
</text>
  </threadedComment>
  <threadedComment ref="L13" personId="{3B6CA3BE-C6AC-2683-9A30-538C78F849C8}" id="{0095008B-00F9-419D-9917-00AE003E00D6}" done="0">
    <text xml:space="preserve">Отмена Чиндин С.В. приказ от 15.05.2025
</text>
  </threadedComment>
  <threadedComment ref="N13" personId="{0135C548-466C-8EBA-292C-269DC7E317CE}" id="{00990008-0097-4AA6-B080-0020009F0025}" done="0">
    <text xml:space="preserve">Отмена Подшивалов А.В 16.05.2025
</text>
  </threadedComment>
  <threadedComment ref="O23" personId="{3B6CA3BE-C6AC-2683-9A30-538C78F849C8}" id="{00980077-00B1-4541-8724-005B00C9002D}" done="0">
    <text xml:space="preserve">Отмена Бондырев 19.05.2025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P996"/>
  <sheetViews>
    <sheetView tabSelected="1" zoomScale="64" zoomScaleNormal="64" workbookViewId="0">
      <pane xSplit="5" ySplit="4" topLeftCell="N5" activePane="bottomRight" state="frozen"/>
      <selection activeCell="AJ45" sqref="AJ45"/>
      <selection pane="topRight"/>
      <selection pane="bottomLeft"/>
      <selection pane="bottomRight" activeCell="T30" sqref="T30"/>
    </sheetView>
  </sheetViews>
  <sheetFormatPr defaultColWidth="14.42578125" defaultRowHeight="15" customHeight="1" x14ac:dyDescent="0.25"/>
  <cols>
    <col min="1" max="1" width="0.7109375" style="1" customWidth="1"/>
    <col min="2" max="2" width="4" style="1" customWidth="1"/>
    <col min="3" max="3" width="32" style="1" customWidth="1"/>
    <col min="4" max="4" width="12.5703125" style="1" customWidth="1"/>
    <col min="5" max="5" width="9.28515625" style="1" customWidth="1"/>
    <col min="6" max="6" width="20.28515625" style="1" customWidth="1"/>
    <col min="7" max="7" width="10.5703125" style="1" customWidth="1"/>
    <col min="8" max="8" width="11.28515625" style="1" customWidth="1"/>
    <col min="9" max="40" width="5.7109375" style="1" customWidth="1"/>
    <col min="41" max="41" width="1.42578125" style="95" customWidth="1"/>
    <col min="42" max="42" width="9.28515625" style="1" customWidth="1"/>
    <col min="43" max="16384" width="14.42578125" style="1"/>
  </cols>
  <sheetData>
    <row r="1" spans="1:42" ht="6" customHeight="1" thickBot="1" x14ac:dyDescent="0.3">
      <c r="A1" s="2"/>
      <c r="B1" s="3"/>
      <c r="C1" s="3"/>
      <c r="D1" s="3"/>
      <c r="E1" s="3"/>
      <c r="F1" s="3"/>
      <c r="G1" s="3"/>
      <c r="H1" s="3"/>
      <c r="I1" s="4"/>
      <c r="J1" s="4"/>
      <c r="K1" s="4"/>
      <c r="L1" s="4"/>
      <c r="M1" s="4"/>
    </row>
    <row r="2" spans="1:42" ht="18" customHeight="1" thickBot="1" x14ac:dyDescent="0.3">
      <c r="A2" s="151"/>
      <c r="B2" s="153"/>
      <c r="C2" s="155"/>
      <c r="D2" s="156" t="s">
        <v>55</v>
      </c>
      <c r="E2" s="157" t="s">
        <v>0</v>
      </c>
      <c r="F2" s="5" t="s">
        <v>1</v>
      </c>
      <c r="G2" s="140" t="s">
        <v>2</v>
      </c>
      <c r="H2" s="142" t="s">
        <v>3</v>
      </c>
      <c r="I2" s="4"/>
      <c r="J2" s="145" t="s">
        <v>54</v>
      </c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7"/>
      <c r="AO2" s="96"/>
      <c r="AP2" s="144" t="s">
        <v>53</v>
      </c>
    </row>
    <row r="3" spans="1:42" ht="31.5" customHeight="1" thickBot="1" x14ac:dyDescent="0.3">
      <c r="A3" s="152"/>
      <c r="B3" s="154"/>
      <c r="C3" s="143"/>
      <c r="D3" s="154"/>
      <c r="E3" s="141"/>
      <c r="F3" s="6" t="s">
        <v>4</v>
      </c>
      <c r="G3" s="141"/>
      <c r="H3" s="143"/>
      <c r="I3" s="7"/>
      <c r="J3" s="131">
        <v>1</v>
      </c>
      <c r="K3" s="121">
        <v>2</v>
      </c>
      <c r="L3" s="121">
        <v>3</v>
      </c>
      <c r="M3" s="121">
        <v>4</v>
      </c>
      <c r="N3" s="132">
        <v>5</v>
      </c>
      <c r="O3" s="132">
        <v>6</v>
      </c>
      <c r="P3" s="122">
        <v>7</v>
      </c>
      <c r="Q3" s="121">
        <v>8</v>
      </c>
      <c r="R3" s="121">
        <v>9</v>
      </c>
      <c r="S3" s="121">
        <v>10</v>
      </c>
      <c r="T3" s="121">
        <v>11</v>
      </c>
      <c r="U3" s="123">
        <v>12</v>
      </c>
      <c r="V3" s="123">
        <v>13</v>
      </c>
      <c r="W3" s="122">
        <v>14</v>
      </c>
      <c r="X3" s="122">
        <v>15</v>
      </c>
      <c r="Y3" s="122">
        <v>16</v>
      </c>
      <c r="Z3" s="121">
        <v>17</v>
      </c>
      <c r="AA3" s="121">
        <v>18</v>
      </c>
      <c r="AB3" s="123">
        <v>19</v>
      </c>
      <c r="AC3" s="123">
        <v>20</v>
      </c>
      <c r="AD3" s="122">
        <v>21</v>
      </c>
      <c r="AE3" s="122">
        <v>22</v>
      </c>
      <c r="AF3" s="122">
        <v>23</v>
      </c>
      <c r="AG3" s="121">
        <v>24</v>
      </c>
      <c r="AH3" s="121">
        <v>25</v>
      </c>
      <c r="AI3" s="123">
        <v>26</v>
      </c>
      <c r="AJ3" s="123">
        <v>27</v>
      </c>
      <c r="AK3" s="122">
        <v>28</v>
      </c>
      <c r="AL3" s="122">
        <v>29</v>
      </c>
      <c r="AM3" s="122">
        <v>30</v>
      </c>
      <c r="AN3" s="122">
        <v>31</v>
      </c>
      <c r="AO3" s="97"/>
      <c r="AP3" s="144"/>
    </row>
    <row r="4" spans="1:42" ht="19.5" customHeight="1" thickBot="1" x14ac:dyDescent="0.3">
      <c r="A4" s="8"/>
      <c r="B4" s="9"/>
      <c r="C4" s="10" t="s">
        <v>5</v>
      </c>
      <c r="D4" s="11">
        <f>SUM(D15+D40)</f>
        <v>470</v>
      </c>
      <c r="E4" s="11">
        <f>SUM(E15+E40)</f>
        <v>75</v>
      </c>
      <c r="F4" s="11">
        <f>SUM(F15+F40)</f>
        <v>-395</v>
      </c>
      <c r="G4" s="12">
        <f t="shared" ref="G4" si="0">SUM(E4/D4)</f>
        <v>0.15957446808510639</v>
      </c>
      <c r="H4" s="13"/>
      <c r="I4" s="7"/>
      <c r="J4" s="14">
        <f t="shared" ref="J4:AP4" si="1">SUM(J15+J40)</f>
        <v>13</v>
      </c>
      <c r="K4" s="15">
        <f t="shared" si="1"/>
        <v>18</v>
      </c>
      <c r="L4" s="15">
        <f t="shared" si="1"/>
        <v>13</v>
      </c>
      <c r="M4" s="15">
        <f t="shared" si="1"/>
        <v>10</v>
      </c>
      <c r="N4" s="15">
        <f t="shared" si="1"/>
        <v>10</v>
      </c>
      <c r="O4" s="15">
        <f t="shared" si="1"/>
        <v>7</v>
      </c>
      <c r="P4" s="15">
        <f t="shared" si="1"/>
        <v>4</v>
      </c>
      <c r="Q4" s="15">
        <f t="shared" si="1"/>
        <v>0</v>
      </c>
      <c r="R4" s="15">
        <f t="shared" si="1"/>
        <v>0</v>
      </c>
      <c r="S4" s="15">
        <f t="shared" si="1"/>
        <v>0</v>
      </c>
      <c r="T4" s="15">
        <f t="shared" si="1"/>
        <v>0</v>
      </c>
      <c r="U4" s="15">
        <f t="shared" si="1"/>
        <v>0</v>
      </c>
      <c r="V4" s="15">
        <f t="shared" si="1"/>
        <v>0</v>
      </c>
      <c r="W4" s="15">
        <f t="shared" si="1"/>
        <v>0</v>
      </c>
      <c r="X4" s="15">
        <f t="shared" si="1"/>
        <v>0</v>
      </c>
      <c r="Y4" s="15">
        <f t="shared" si="1"/>
        <v>0</v>
      </c>
      <c r="Z4" s="15">
        <f t="shared" si="1"/>
        <v>0</v>
      </c>
      <c r="AA4" s="15">
        <f t="shared" si="1"/>
        <v>0</v>
      </c>
      <c r="AB4" s="15">
        <f t="shared" si="1"/>
        <v>0</v>
      </c>
      <c r="AC4" s="15">
        <f t="shared" si="1"/>
        <v>0</v>
      </c>
      <c r="AD4" s="15">
        <f t="shared" si="1"/>
        <v>0</v>
      </c>
      <c r="AE4" s="15">
        <f t="shared" si="1"/>
        <v>0</v>
      </c>
      <c r="AF4" s="15">
        <f t="shared" si="1"/>
        <v>0</v>
      </c>
      <c r="AG4" s="15">
        <f t="shared" si="1"/>
        <v>0</v>
      </c>
      <c r="AH4" s="15">
        <f t="shared" si="1"/>
        <v>0</v>
      </c>
      <c r="AI4" s="15">
        <f t="shared" si="1"/>
        <v>0</v>
      </c>
      <c r="AJ4" s="15">
        <f t="shared" si="1"/>
        <v>0</v>
      </c>
      <c r="AK4" s="15">
        <f t="shared" si="1"/>
        <v>0</v>
      </c>
      <c r="AL4" s="15">
        <f t="shared" si="1"/>
        <v>0</v>
      </c>
      <c r="AM4" s="15">
        <f t="shared" si="1"/>
        <v>0</v>
      </c>
      <c r="AN4" s="16">
        <f t="shared" si="1"/>
        <v>0</v>
      </c>
      <c r="AO4" s="108"/>
      <c r="AP4" s="109">
        <f t="shared" si="1"/>
        <v>0</v>
      </c>
    </row>
    <row r="5" spans="1:42" ht="15.75" x14ac:dyDescent="0.25">
      <c r="A5" s="17">
        <f ca="1">5:231</f>
        <v>0</v>
      </c>
      <c r="B5" s="18">
        <v>1</v>
      </c>
      <c r="C5" s="19" t="s">
        <v>6</v>
      </c>
      <c r="D5" s="120">
        <v>13</v>
      </c>
      <c r="E5" s="21">
        <f>SUM(J5:AN5)</f>
        <v>2</v>
      </c>
      <c r="F5" s="22">
        <f>SUM(E5-D5)</f>
        <v>-11</v>
      </c>
      <c r="G5" s="23">
        <f>SUM(E5/D5)</f>
        <v>0.15384615384615385</v>
      </c>
      <c r="H5" s="24">
        <f>RANK(G5,$G$5:$G$39,0)</f>
        <v>19</v>
      </c>
      <c r="I5" s="7"/>
      <c r="J5" s="117">
        <v>1</v>
      </c>
      <c r="K5" s="118"/>
      <c r="L5" s="118">
        <v>1</v>
      </c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9"/>
      <c r="AO5" s="96"/>
      <c r="AP5" s="96"/>
    </row>
    <row r="6" spans="1:42" ht="15" customHeight="1" x14ac:dyDescent="0.25">
      <c r="A6" s="17">
        <v>2</v>
      </c>
      <c r="B6" s="26">
        <v>2</v>
      </c>
      <c r="C6" s="27" t="s">
        <v>7</v>
      </c>
      <c r="D6" s="120">
        <v>10</v>
      </c>
      <c r="E6" s="28">
        <f>SUM(J6:AN6)</f>
        <v>0</v>
      </c>
      <c r="F6" s="22">
        <f>SUM(E6-D6)</f>
        <v>-10</v>
      </c>
      <c r="G6" s="23">
        <f>SUM(E6/D6)</f>
        <v>0</v>
      </c>
      <c r="H6" s="29">
        <f>RANK(G6,$G$5:$G$39,0)</f>
        <v>30</v>
      </c>
      <c r="I6" s="7"/>
      <c r="J6" s="114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6"/>
      <c r="AO6" s="96"/>
      <c r="AP6" s="96"/>
    </row>
    <row r="7" spans="1:42" ht="15" customHeight="1" x14ac:dyDescent="0.25">
      <c r="A7" s="17">
        <v>3</v>
      </c>
      <c r="B7" s="18">
        <v>3</v>
      </c>
      <c r="C7" s="27" t="s">
        <v>8</v>
      </c>
      <c r="D7" s="120">
        <v>11</v>
      </c>
      <c r="E7" s="28">
        <f>SUM(J7:AN7)</f>
        <v>1</v>
      </c>
      <c r="F7" s="22">
        <f>SUM(E7-D7)</f>
        <v>-10</v>
      </c>
      <c r="G7" s="23">
        <f>SUM(E7/D7)</f>
        <v>9.0909090909090912E-2</v>
      </c>
      <c r="H7" s="29">
        <f>RANK(G7,$G$5:$G$39,0)</f>
        <v>24</v>
      </c>
      <c r="I7" s="7"/>
      <c r="J7" s="114"/>
      <c r="K7" s="115"/>
      <c r="L7" s="115"/>
      <c r="M7" s="115"/>
      <c r="N7" s="115">
        <v>1</v>
      </c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6"/>
      <c r="AO7" s="96"/>
      <c r="AP7" s="96"/>
    </row>
    <row r="8" spans="1:42" ht="15" customHeight="1" x14ac:dyDescent="0.25">
      <c r="A8" s="17">
        <v>4</v>
      </c>
      <c r="B8" s="18">
        <v>4</v>
      </c>
      <c r="C8" s="27" t="s">
        <v>9</v>
      </c>
      <c r="D8" s="120">
        <v>17</v>
      </c>
      <c r="E8" s="28">
        <f>SUM(J8:AN8)</f>
        <v>5</v>
      </c>
      <c r="F8" s="22">
        <f>SUM(E8-D8)</f>
        <v>-12</v>
      </c>
      <c r="G8" s="23">
        <f>SUM(E8/D8)</f>
        <v>0.29411764705882354</v>
      </c>
      <c r="H8" s="29">
        <f>RANK(G8,$G$5:$G$39,0)</f>
        <v>6</v>
      </c>
      <c r="I8" s="7"/>
      <c r="J8" s="114">
        <v>1</v>
      </c>
      <c r="K8" s="115">
        <v>3</v>
      </c>
      <c r="L8" s="115">
        <v>1</v>
      </c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6"/>
      <c r="AO8" s="96"/>
      <c r="AP8" s="96"/>
    </row>
    <row r="9" spans="1:42" ht="15" customHeight="1" x14ac:dyDescent="0.25">
      <c r="A9" s="17">
        <v>6</v>
      </c>
      <c r="B9" s="26">
        <v>5</v>
      </c>
      <c r="C9" s="27" t="s">
        <v>10</v>
      </c>
      <c r="D9" s="20">
        <v>26</v>
      </c>
      <c r="E9" s="28">
        <f>SUM(J9:AN9)</f>
        <v>1</v>
      </c>
      <c r="F9" s="22">
        <f>SUM(E9-D9)</f>
        <v>-25</v>
      </c>
      <c r="G9" s="23">
        <f>SUM(E9/D9)</f>
        <v>3.8461538461538464E-2</v>
      </c>
      <c r="H9" s="29">
        <f>RANK(G9,$G$5:$G$39,0)</f>
        <v>29</v>
      </c>
      <c r="I9" s="7"/>
      <c r="J9" s="114"/>
      <c r="K9" s="115"/>
      <c r="L9" s="115">
        <v>1</v>
      </c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6"/>
      <c r="AO9" s="96"/>
      <c r="AP9" s="96"/>
    </row>
    <row r="10" spans="1:42" ht="15" customHeight="1" x14ac:dyDescent="0.25">
      <c r="A10" s="17">
        <v>7</v>
      </c>
      <c r="B10" s="18">
        <v>6</v>
      </c>
      <c r="C10" s="27" t="s">
        <v>11</v>
      </c>
      <c r="D10" s="30">
        <v>8</v>
      </c>
      <c r="E10" s="28">
        <f>SUM(J10:AN10)</f>
        <v>2</v>
      </c>
      <c r="F10" s="22">
        <f>SUM(E10-D10)</f>
        <v>-6</v>
      </c>
      <c r="G10" s="23">
        <f>SUM(E10/D10)</f>
        <v>0.25</v>
      </c>
      <c r="H10" s="29">
        <f>RANK(G10,$G$5:$G$39,0)</f>
        <v>7</v>
      </c>
      <c r="I10" s="7"/>
      <c r="J10" s="114">
        <v>1</v>
      </c>
      <c r="K10" s="115"/>
      <c r="L10" s="115"/>
      <c r="M10" s="115">
        <v>1</v>
      </c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6"/>
      <c r="AO10" s="96"/>
      <c r="AP10" s="96"/>
    </row>
    <row r="11" spans="1:42" ht="15" customHeight="1" x14ac:dyDescent="0.25">
      <c r="A11" s="17">
        <v>9</v>
      </c>
      <c r="B11" s="18">
        <v>7</v>
      </c>
      <c r="C11" s="27" t="s">
        <v>12</v>
      </c>
      <c r="D11" s="31">
        <v>28</v>
      </c>
      <c r="E11" s="28">
        <f>SUM(J11:AN11)</f>
        <v>7</v>
      </c>
      <c r="F11" s="22">
        <f>SUM(E11-D11)</f>
        <v>-21</v>
      </c>
      <c r="G11" s="23">
        <f>SUM(E11/D11)</f>
        <v>0.25</v>
      </c>
      <c r="H11" s="29">
        <f>RANK(G11,$G$5:$G$39,0)</f>
        <v>7</v>
      </c>
      <c r="I11" s="7"/>
      <c r="J11" s="114"/>
      <c r="K11" s="115">
        <v>2</v>
      </c>
      <c r="L11" s="60"/>
      <c r="M11" s="115">
        <v>1</v>
      </c>
      <c r="N11" s="115">
        <v>1</v>
      </c>
      <c r="O11" s="32">
        <v>1</v>
      </c>
      <c r="P11" s="60">
        <v>2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6"/>
      <c r="AO11" s="96"/>
      <c r="AP11" s="96"/>
    </row>
    <row r="12" spans="1:42" ht="15" customHeight="1" x14ac:dyDescent="0.25">
      <c r="A12" s="17">
        <v>10</v>
      </c>
      <c r="B12" s="26">
        <v>8</v>
      </c>
      <c r="C12" s="27" t="s">
        <v>13</v>
      </c>
      <c r="D12" s="20">
        <v>9</v>
      </c>
      <c r="E12" s="28">
        <f>SUM(J12:AN12)</f>
        <v>2</v>
      </c>
      <c r="F12" s="33">
        <f>SUM(E12-D12)</f>
        <v>-7</v>
      </c>
      <c r="G12" s="34">
        <f>SUM(E12/D12)</f>
        <v>0.22222222222222221</v>
      </c>
      <c r="H12" s="29">
        <f>RANK(G12,$G$5:$G$39,0)</f>
        <v>10</v>
      </c>
      <c r="I12" s="7"/>
      <c r="J12" s="114"/>
      <c r="K12" s="115"/>
      <c r="L12" s="115"/>
      <c r="M12" s="115">
        <v>2</v>
      </c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6"/>
      <c r="AO12" s="96"/>
      <c r="AP12" s="96"/>
    </row>
    <row r="13" spans="1:42" ht="15.75" x14ac:dyDescent="0.25">
      <c r="A13" s="17">
        <v>17</v>
      </c>
      <c r="B13" s="18">
        <v>9</v>
      </c>
      <c r="C13" s="19" t="s">
        <v>14</v>
      </c>
      <c r="D13" s="31">
        <v>19</v>
      </c>
      <c r="E13" s="28">
        <f>SUM(J13:AN13)</f>
        <v>0</v>
      </c>
      <c r="F13" s="22">
        <f>SUM(E13-D13)</f>
        <v>-19</v>
      </c>
      <c r="G13" s="23">
        <f>SUM(E13/D13)</f>
        <v>0</v>
      </c>
      <c r="H13" s="35">
        <f>RANK(G13,$G$5:$G$39,0)</f>
        <v>30</v>
      </c>
      <c r="I13" s="7"/>
      <c r="J13" s="114"/>
      <c r="K13" s="115"/>
      <c r="L13" s="60"/>
      <c r="M13" s="115"/>
      <c r="N13" s="60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6"/>
      <c r="AO13" s="96"/>
      <c r="AP13" s="96"/>
    </row>
    <row r="14" spans="1:42" ht="15" customHeight="1" x14ac:dyDescent="0.25">
      <c r="A14" s="17">
        <v>18</v>
      </c>
      <c r="B14" s="18">
        <v>10</v>
      </c>
      <c r="C14" s="19" t="s">
        <v>15</v>
      </c>
      <c r="D14" s="31">
        <v>8</v>
      </c>
      <c r="E14" s="28">
        <f>SUM(J14:AN14)</f>
        <v>0</v>
      </c>
      <c r="F14" s="22">
        <f>SUM(E14-D14)</f>
        <v>-8</v>
      </c>
      <c r="G14" s="23">
        <f>SUM(E14/D14)</f>
        <v>0</v>
      </c>
      <c r="H14" s="35">
        <f>RANK(G14,$G$5:$G$39,0)</f>
        <v>30</v>
      </c>
      <c r="I14" s="7"/>
      <c r="J14" s="114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6"/>
      <c r="AO14" s="96"/>
      <c r="AP14" s="96"/>
    </row>
    <row r="15" spans="1:42" s="36" customFormat="1" ht="15" customHeight="1" x14ac:dyDescent="0.25">
      <c r="A15" s="17"/>
      <c r="B15" s="18">
        <v>11</v>
      </c>
      <c r="C15" s="125" t="s">
        <v>16</v>
      </c>
      <c r="D15" s="126">
        <f>SUM(D5:D14)</f>
        <v>149</v>
      </c>
      <c r="E15" s="37">
        <f>SUM(E5:E14)</f>
        <v>20</v>
      </c>
      <c r="F15" s="38">
        <f>SUM(F5:F14)</f>
        <v>-129</v>
      </c>
      <c r="G15" s="39"/>
      <c r="H15" s="127"/>
      <c r="I15" s="40"/>
      <c r="J15" s="128">
        <f>SUM(J5:J14)</f>
        <v>3</v>
      </c>
      <c r="K15" s="128">
        <f>SUM(K5:K14)</f>
        <v>5</v>
      </c>
      <c r="L15" s="128">
        <f>SUM(L5:L14)</f>
        <v>3</v>
      </c>
      <c r="M15" s="128">
        <f>SUM(M5:M14)</f>
        <v>4</v>
      </c>
      <c r="N15" s="128">
        <f>SUM(N5:N14)</f>
        <v>2</v>
      </c>
      <c r="O15" s="129">
        <f>SUM(O5:O14)</f>
        <v>1</v>
      </c>
      <c r="P15" s="128">
        <f>SUM(P5:P14)</f>
        <v>2</v>
      </c>
      <c r="Q15" s="128">
        <f>SUM(Q5:Q14)</f>
        <v>0</v>
      </c>
      <c r="R15" s="128">
        <f>SUM(R5:R14)</f>
        <v>0</v>
      </c>
      <c r="S15" s="128">
        <f>SUM(S5:S14)</f>
        <v>0</v>
      </c>
      <c r="T15" s="128">
        <f>SUM(T5:T14)</f>
        <v>0</v>
      </c>
      <c r="U15" s="128">
        <f>SUM(U5:U14)</f>
        <v>0</v>
      </c>
      <c r="V15" s="128">
        <f>SUM(V5:V14)</f>
        <v>0</v>
      </c>
      <c r="W15" s="128">
        <f>SUM(W5:W14)</f>
        <v>0</v>
      </c>
      <c r="X15" s="128">
        <f>SUM(X5:X14)</f>
        <v>0</v>
      </c>
      <c r="Y15" s="128">
        <f>SUM(Y5:Y14)</f>
        <v>0</v>
      </c>
      <c r="Z15" s="128">
        <f>SUM(Z5:Z14)</f>
        <v>0</v>
      </c>
      <c r="AA15" s="128">
        <f>SUM(AA5:AA14)</f>
        <v>0</v>
      </c>
      <c r="AB15" s="128">
        <f>SUM(AB5:AB14)</f>
        <v>0</v>
      </c>
      <c r="AC15" s="128">
        <f>SUM(AC5:AC14)</f>
        <v>0</v>
      </c>
      <c r="AD15" s="128">
        <f>SUM(AD5:AD14)</f>
        <v>0</v>
      </c>
      <c r="AE15" s="128">
        <f>SUM(AE5:AE14)</f>
        <v>0</v>
      </c>
      <c r="AF15" s="128">
        <f>SUM(AF5:AF14)</f>
        <v>0</v>
      </c>
      <c r="AG15" s="128">
        <f>SUM(AG5:AG14)</f>
        <v>0</v>
      </c>
      <c r="AH15" s="128">
        <f>SUM(AH5:AH14)</f>
        <v>0</v>
      </c>
      <c r="AI15" s="128">
        <f>SUM(AI5:AI14)</f>
        <v>0</v>
      </c>
      <c r="AJ15" s="128">
        <f>SUM(AJ5:AJ14)</f>
        <v>0</v>
      </c>
      <c r="AK15" s="128">
        <f>SUM(AK5:AK14)</f>
        <v>0</v>
      </c>
      <c r="AL15" s="128">
        <f>SUM(AL5:AL14)</f>
        <v>0</v>
      </c>
      <c r="AM15" s="128">
        <f>SUM(AM5:AM14)</f>
        <v>0</v>
      </c>
      <c r="AN15" s="41">
        <f>SUM(AN5:AN14)</f>
        <v>0</v>
      </c>
      <c r="AO15" s="130"/>
      <c r="AP15" s="107">
        <f>SUM(AP5:AP14)</f>
        <v>0</v>
      </c>
    </row>
    <row r="16" spans="1:42" ht="15" customHeight="1" x14ac:dyDescent="0.25">
      <c r="A16" s="17">
        <v>5</v>
      </c>
      <c r="B16" s="26">
        <v>12</v>
      </c>
      <c r="C16" s="27" t="s">
        <v>17</v>
      </c>
      <c r="D16" s="20">
        <v>7</v>
      </c>
      <c r="E16" s="28">
        <f>SUM(J16:AN16)</f>
        <v>0</v>
      </c>
      <c r="F16" s="33">
        <f>SUM(E16-D16)</f>
        <v>-7</v>
      </c>
      <c r="G16" s="34">
        <f>SUM(E16/D16)</f>
        <v>0</v>
      </c>
      <c r="H16" s="29">
        <f>RANK(G16,$G$5:$G$39,0)</f>
        <v>30</v>
      </c>
      <c r="I16" s="7"/>
      <c r="J16" s="114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6"/>
      <c r="AO16" s="124"/>
      <c r="AP16" s="96"/>
    </row>
    <row r="17" spans="1:42" ht="15" customHeight="1" x14ac:dyDescent="0.25">
      <c r="A17" s="17">
        <v>8</v>
      </c>
      <c r="B17" s="18">
        <v>13</v>
      </c>
      <c r="C17" s="19" t="s">
        <v>18</v>
      </c>
      <c r="D17" s="31">
        <v>9</v>
      </c>
      <c r="E17" s="28">
        <f>SUM(J17:AN17)</f>
        <v>1</v>
      </c>
      <c r="F17" s="22">
        <f>SUM(E17-D17)</f>
        <v>-8</v>
      </c>
      <c r="G17" s="23">
        <f>SUM(E17/D17)</f>
        <v>0.1111111111111111</v>
      </c>
      <c r="H17" s="35">
        <f>RANK(G17,$G$5:$G$39,0)</f>
        <v>23</v>
      </c>
      <c r="I17" s="7"/>
      <c r="J17" s="114"/>
      <c r="K17" s="115"/>
      <c r="L17" s="115"/>
      <c r="M17" s="115"/>
      <c r="N17" s="115">
        <v>1</v>
      </c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6"/>
      <c r="AO17" s="96"/>
      <c r="AP17" s="96"/>
    </row>
    <row r="18" spans="1:42" ht="15" customHeight="1" x14ac:dyDescent="0.25">
      <c r="A18" s="17">
        <v>11</v>
      </c>
      <c r="B18" s="18">
        <v>14</v>
      </c>
      <c r="C18" s="19" t="s">
        <v>19</v>
      </c>
      <c r="D18" s="42">
        <v>7</v>
      </c>
      <c r="E18" s="28">
        <f>SUM(J18:AN18)</f>
        <v>1</v>
      </c>
      <c r="F18" s="22">
        <f>SUM(E18-D18)</f>
        <v>-6</v>
      </c>
      <c r="G18" s="23">
        <f>SUM(E18/D18)</f>
        <v>0.14285714285714285</v>
      </c>
      <c r="H18" s="35">
        <f>RANK(G18,$G$5:$G$39,0)</f>
        <v>20</v>
      </c>
      <c r="I18" s="7"/>
      <c r="J18" s="114">
        <v>1</v>
      </c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6"/>
      <c r="AO18" s="124"/>
      <c r="AP18" s="96"/>
    </row>
    <row r="19" spans="1:42" ht="15" customHeight="1" x14ac:dyDescent="0.25">
      <c r="A19" s="17">
        <v>12</v>
      </c>
      <c r="B19" s="26">
        <v>15</v>
      </c>
      <c r="C19" s="27" t="s">
        <v>20</v>
      </c>
      <c r="D19" s="20">
        <v>5</v>
      </c>
      <c r="E19" s="28">
        <f>SUM(J19:AN19)</f>
        <v>1</v>
      </c>
      <c r="F19" s="22">
        <f>SUM(E19-D19)</f>
        <v>-4</v>
      </c>
      <c r="G19" s="23">
        <f>SUM(E19/D19)</f>
        <v>0.2</v>
      </c>
      <c r="H19" s="29">
        <f>RANK(G19,$G$5:$G$39,0)</f>
        <v>12</v>
      </c>
      <c r="I19" s="7"/>
      <c r="J19" s="114"/>
      <c r="K19" s="115"/>
      <c r="L19" s="115"/>
      <c r="M19" s="115">
        <v>1</v>
      </c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6"/>
      <c r="AO19" s="96"/>
      <c r="AP19" s="96"/>
    </row>
    <row r="20" spans="1:42" ht="15" customHeight="1" x14ac:dyDescent="0.25">
      <c r="A20" s="17">
        <v>13</v>
      </c>
      <c r="B20" s="18">
        <v>16</v>
      </c>
      <c r="C20" s="27" t="s">
        <v>21</v>
      </c>
      <c r="D20" s="20">
        <v>8</v>
      </c>
      <c r="E20" s="28">
        <f>SUM(J20:AN20)</f>
        <v>2</v>
      </c>
      <c r="F20" s="22">
        <f>SUM(E20-D20)</f>
        <v>-6</v>
      </c>
      <c r="G20" s="23">
        <f>SUM(E20/D20)</f>
        <v>0.25</v>
      </c>
      <c r="H20" s="29">
        <f>RANK(G20,$G$5:$G$39,0)</f>
        <v>7</v>
      </c>
      <c r="I20" s="7"/>
      <c r="J20" s="114"/>
      <c r="K20" s="115">
        <v>2</v>
      </c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6"/>
      <c r="AO20" s="96"/>
      <c r="AP20" s="96"/>
    </row>
    <row r="21" spans="1:42" ht="15.75" x14ac:dyDescent="0.25">
      <c r="A21" s="17">
        <v>14</v>
      </c>
      <c r="B21" s="18">
        <v>17</v>
      </c>
      <c r="C21" s="27" t="s">
        <v>22</v>
      </c>
      <c r="D21" s="20">
        <v>2</v>
      </c>
      <c r="E21" s="28">
        <f>SUM(J21:AN21)</f>
        <v>1</v>
      </c>
      <c r="F21" s="33">
        <f>SUM(E21-D21)</f>
        <v>-1</v>
      </c>
      <c r="G21" s="34">
        <f>SUM(E21/D21)</f>
        <v>0.5</v>
      </c>
      <c r="H21" s="29">
        <f>RANK(G21,$G$5:$G$39,0)</f>
        <v>1</v>
      </c>
      <c r="I21" s="7"/>
      <c r="J21" s="114">
        <v>1</v>
      </c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6"/>
      <c r="AO21" s="96"/>
      <c r="AP21" s="96"/>
    </row>
    <row r="22" spans="1:42" ht="15" customHeight="1" x14ac:dyDescent="0.25">
      <c r="A22" s="17">
        <v>15</v>
      </c>
      <c r="B22" s="26">
        <v>18</v>
      </c>
      <c r="C22" s="19" t="s">
        <v>23</v>
      </c>
      <c r="D22" s="31">
        <v>3</v>
      </c>
      <c r="E22" s="28">
        <f>SUM(J22:AN22)</f>
        <v>1</v>
      </c>
      <c r="F22" s="22">
        <f>SUM(E22-D22)</f>
        <v>-2</v>
      </c>
      <c r="G22" s="23">
        <f>SUM(E22/D22)</f>
        <v>0.33333333333333331</v>
      </c>
      <c r="H22" s="35">
        <f>RANK(G22,$G$5:$G$39,0)</f>
        <v>5</v>
      </c>
      <c r="I22" s="7"/>
      <c r="J22" s="114"/>
      <c r="K22" s="115"/>
      <c r="L22" s="115"/>
      <c r="M22" s="115"/>
      <c r="N22" s="115"/>
      <c r="O22" s="115"/>
      <c r="P22" s="115">
        <v>1</v>
      </c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6"/>
      <c r="AO22" s="96"/>
      <c r="AP22" s="96"/>
    </row>
    <row r="23" spans="1:42" ht="15" customHeight="1" x14ac:dyDescent="0.25">
      <c r="A23" s="17">
        <v>16</v>
      </c>
      <c r="B23" s="18">
        <v>19</v>
      </c>
      <c r="C23" s="27" t="s">
        <v>24</v>
      </c>
      <c r="D23" s="20">
        <v>12</v>
      </c>
      <c r="E23" s="28">
        <f>SUM(J23:AN23)</f>
        <v>1</v>
      </c>
      <c r="F23" s="22">
        <f>SUM(E23-D23)</f>
        <v>-11</v>
      </c>
      <c r="G23" s="23">
        <f>SUM(E23/D23)</f>
        <v>8.3333333333333329E-2</v>
      </c>
      <c r="H23" s="29">
        <f>RANK(G23,$G$5:$G$39,0)</f>
        <v>25</v>
      </c>
      <c r="I23" s="7"/>
      <c r="J23" s="114"/>
      <c r="K23" s="115"/>
      <c r="L23" s="115"/>
      <c r="M23" s="115"/>
      <c r="N23" s="32">
        <v>1</v>
      </c>
      <c r="O23" s="60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6"/>
      <c r="AO23" s="96"/>
      <c r="AP23" s="96"/>
    </row>
    <row r="24" spans="1:42" ht="15" customHeight="1" x14ac:dyDescent="0.25">
      <c r="A24" s="17">
        <v>19</v>
      </c>
      <c r="B24" s="18">
        <v>20</v>
      </c>
      <c r="C24" s="27" t="s">
        <v>25</v>
      </c>
      <c r="D24" s="20">
        <v>20</v>
      </c>
      <c r="E24" s="28">
        <f>SUM(J24:AN24)</f>
        <v>1</v>
      </c>
      <c r="F24" s="22">
        <f>SUM(E24-D24)</f>
        <v>-19</v>
      </c>
      <c r="G24" s="23">
        <f>SUM(E24/D24)</f>
        <v>0.05</v>
      </c>
      <c r="H24" s="29">
        <f>RANK(G24,$G$5:$G$39,0)</f>
        <v>28</v>
      </c>
      <c r="I24" s="7"/>
      <c r="J24" s="114"/>
      <c r="K24" s="115"/>
      <c r="L24" s="115">
        <v>1</v>
      </c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6"/>
      <c r="AO24" s="96"/>
      <c r="AP24" s="96"/>
    </row>
    <row r="25" spans="1:42" ht="15" customHeight="1" x14ac:dyDescent="0.25">
      <c r="A25" s="17">
        <v>20</v>
      </c>
      <c r="B25" s="18">
        <v>21</v>
      </c>
      <c r="C25" s="43" t="s">
        <v>26</v>
      </c>
      <c r="D25" s="20">
        <v>11</v>
      </c>
      <c r="E25" s="28">
        <f>SUM(J25:AN25)</f>
        <v>4</v>
      </c>
      <c r="F25" s="33">
        <f>SUM(E25-D25)</f>
        <v>-7</v>
      </c>
      <c r="G25" s="34">
        <f>SUM(E25/D25)</f>
        <v>0.36363636363636365</v>
      </c>
      <c r="H25" s="29">
        <f>RANK(G25,$G$5:$G$39,0)</f>
        <v>4</v>
      </c>
      <c r="I25" s="7"/>
      <c r="J25" s="114">
        <v>1</v>
      </c>
      <c r="K25" s="115">
        <v>1</v>
      </c>
      <c r="L25" s="115">
        <v>1</v>
      </c>
      <c r="M25" s="115">
        <v>1</v>
      </c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6"/>
      <c r="AO25" s="96"/>
      <c r="AP25" s="96"/>
    </row>
    <row r="26" spans="1:42" ht="15" customHeight="1" x14ac:dyDescent="0.25">
      <c r="A26" s="17">
        <v>21</v>
      </c>
      <c r="B26" s="26">
        <v>22</v>
      </c>
      <c r="C26" s="27" t="s">
        <v>27</v>
      </c>
      <c r="D26" s="31">
        <v>12</v>
      </c>
      <c r="E26" s="28">
        <f>SUM(J26:AN26)</f>
        <v>0</v>
      </c>
      <c r="F26" s="22">
        <f>SUM(E26-D26)</f>
        <v>-12</v>
      </c>
      <c r="G26" s="23">
        <f>SUM(E26/D26)</f>
        <v>0</v>
      </c>
      <c r="H26" s="35">
        <f>RANK(G26,$G$5:$G$39,0)</f>
        <v>30</v>
      </c>
      <c r="I26" s="7"/>
      <c r="J26" s="114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6"/>
      <c r="AO26" s="96"/>
      <c r="AP26" s="96"/>
    </row>
    <row r="27" spans="1:42" ht="15" customHeight="1" x14ac:dyDescent="0.25">
      <c r="A27" s="17">
        <v>22</v>
      </c>
      <c r="B27" s="18">
        <v>23</v>
      </c>
      <c r="C27" s="19" t="s">
        <v>28</v>
      </c>
      <c r="D27" s="31">
        <v>6</v>
      </c>
      <c r="E27" s="28">
        <f>SUM(J27:AN27)</f>
        <v>1</v>
      </c>
      <c r="F27" s="22">
        <f>SUM(E27-D27)</f>
        <v>-5</v>
      </c>
      <c r="G27" s="23">
        <f>SUM(E27/D27)</f>
        <v>0.16666666666666666</v>
      </c>
      <c r="H27" s="35">
        <f>RANK(G27,$G$5:$G$39,0)</f>
        <v>16</v>
      </c>
      <c r="I27" s="7"/>
      <c r="J27" s="114"/>
      <c r="K27" s="115">
        <v>1</v>
      </c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6"/>
      <c r="AO27" s="96"/>
      <c r="AP27" s="96"/>
    </row>
    <row r="28" spans="1:42" ht="15" customHeight="1" x14ac:dyDescent="0.25">
      <c r="A28" s="17">
        <v>23</v>
      </c>
      <c r="B28" s="18">
        <v>24</v>
      </c>
      <c r="C28" s="27" t="s">
        <v>29</v>
      </c>
      <c r="D28" s="20">
        <v>8</v>
      </c>
      <c r="E28" s="28">
        <f>SUM(J28:AN28)</f>
        <v>3</v>
      </c>
      <c r="F28" s="22">
        <f>SUM(E28-D28)</f>
        <v>-5</v>
      </c>
      <c r="G28" s="23">
        <f>SUM(E28/D28)</f>
        <v>0.375</v>
      </c>
      <c r="H28" s="29">
        <f>RANK(G28,$G$5:$G$39,0)</f>
        <v>3</v>
      </c>
      <c r="I28" s="7"/>
      <c r="J28" s="114"/>
      <c r="K28" s="115"/>
      <c r="L28" s="115">
        <v>1</v>
      </c>
      <c r="M28" s="115">
        <v>1</v>
      </c>
      <c r="N28" s="115">
        <v>1</v>
      </c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6"/>
      <c r="AO28" s="96"/>
      <c r="AP28" s="96"/>
    </row>
    <row r="29" spans="1:42" ht="15" customHeight="1" x14ac:dyDescent="0.25">
      <c r="A29" s="17">
        <v>24</v>
      </c>
      <c r="B29" s="26">
        <v>25</v>
      </c>
      <c r="C29" s="27" t="s">
        <v>30</v>
      </c>
      <c r="D29" s="20">
        <v>12</v>
      </c>
      <c r="E29" s="28">
        <f>SUM(J29:AN29)</f>
        <v>1</v>
      </c>
      <c r="F29" s="33">
        <f>SUM(E29-D29)</f>
        <v>-11</v>
      </c>
      <c r="G29" s="34">
        <f>SUM(E29/D29)</f>
        <v>8.3333333333333329E-2</v>
      </c>
      <c r="H29" s="29">
        <f>RANK(G29,$G$5:$G$39,0)</f>
        <v>25</v>
      </c>
      <c r="I29" s="7"/>
      <c r="J29" s="114"/>
      <c r="K29" s="115"/>
      <c r="L29" s="115"/>
      <c r="M29" s="115">
        <v>1</v>
      </c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6"/>
      <c r="AO29" s="96"/>
      <c r="AP29" s="96"/>
    </row>
    <row r="30" spans="1:42" ht="15" customHeight="1" x14ac:dyDescent="0.25">
      <c r="A30" s="17">
        <v>25</v>
      </c>
      <c r="B30" s="18">
        <v>26</v>
      </c>
      <c r="C30" s="19" t="s">
        <v>31</v>
      </c>
      <c r="D30" s="31">
        <v>12</v>
      </c>
      <c r="E30" s="28">
        <f>SUM(J30:AN30)</f>
        <v>2</v>
      </c>
      <c r="F30" s="22">
        <f>SUM(E30-D30)</f>
        <v>-10</v>
      </c>
      <c r="G30" s="23">
        <f>SUM(E30/D30)</f>
        <v>0.16666666666666666</v>
      </c>
      <c r="H30" s="35">
        <f>RANK(G30,$G$5:$G$39,0)</f>
        <v>16</v>
      </c>
      <c r="I30" s="7"/>
      <c r="J30" s="114">
        <v>2</v>
      </c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6"/>
      <c r="AO30" s="96"/>
      <c r="AP30" s="96"/>
    </row>
    <row r="31" spans="1:42" ht="15" customHeight="1" x14ac:dyDescent="0.25">
      <c r="A31" s="17">
        <v>26</v>
      </c>
      <c r="B31" s="18">
        <v>27</v>
      </c>
      <c r="C31" s="27" t="s">
        <v>32</v>
      </c>
      <c r="D31" s="20">
        <v>6</v>
      </c>
      <c r="E31" s="28">
        <f>SUM(J31:AN31)</f>
        <v>1</v>
      </c>
      <c r="F31" s="22">
        <f>SUM(E31-D31)</f>
        <v>-5</v>
      </c>
      <c r="G31" s="23">
        <f>SUM(E31/D31)</f>
        <v>0.16666666666666666</v>
      </c>
      <c r="H31" s="29">
        <f>RANK(G31,$G$5:$G$39,0)</f>
        <v>16</v>
      </c>
      <c r="I31" s="7"/>
      <c r="J31" s="114">
        <v>1</v>
      </c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6"/>
      <c r="AO31" s="96"/>
      <c r="AP31" s="96"/>
    </row>
    <row r="32" spans="1:42" ht="15" customHeight="1" x14ac:dyDescent="0.25">
      <c r="A32" s="17">
        <v>27</v>
      </c>
      <c r="B32" s="26">
        <v>28</v>
      </c>
      <c r="C32" s="27" t="s">
        <v>33</v>
      </c>
      <c r="D32" s="20">
        <v>14</v>
      </c>
      <c r="E32" s="28">
        <f>SUM(J32:AN32)</f>
        <v>3</v>
      </c>
      <c r="F32" s="33">
        <f>SUM(E32-D32)</f>
        <v>-11</v>
      </c>
      <c r="G32" s="34">
        <f>SUM(E32/D32)</f>
        <v>0.21428571428571427</v>
      </c>
      <c r="H32" s="29">
        <f>RANK(G32,$G$5:$G$39,0)</f>
        <v>11</v>
      </c>
      <c r="I32" s="7"/>
      <c r="J32" s="114"/>
      <c r="K32" s="115">
        <v>1</v>
      </c>
      <c r="L32" s="115">
        <v>1</v>
      </c>
      <c r="M32" s="115"/>
      <c r="N32" s="115">
        <v>1</v>
      </c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6"/>
      <c r="AO32" s="96"/>
      <c r="AP32" s="96"/>
    </row>
    <row r="33" spans="1:42" ht="15" customHeight="1" x14ac:dyDescent="0.25">
      <c r="A33" s="17">
        <v>28</v>
      </c>
      <c r="B33" s="18">
        <v>29</v>
      </c>
      <c r="C33" s="19" t="s">
        <v>34</v>
      </c>
      <c r="D33" s="31">
        <v>12</v>
      </c>
      <c r="E33" s="28">
        <f>SUM(J33:AN33)</f>
        <v>1</v>
      </c>
      <c r="F33" s="22">
        <f>SUM(E33-D33)</f>
        <v>-11</v>
      </c>
      <c r="G33" s="23">
        <f>SUM(E33/D33)</f>
        <v>8.3333333333333329E-2</v>
      </c>
      <c r="H33" s="35">
        <f>RANK(G33,$G$5:$G$39,0)</f>
        <v>25</v>
      </c>
      <c r="I33" s="7"/>
      <c r="J33" s="114"/>
      <c r="K33" s="115"/>
      <c r="L33" s="115"/>
      <c r="M33" s="115"/>
      <c r="N33" s="115"/>
      <c r="O33" s="115">
        <v>1</v>
      </c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6"/>
      <c r="AO33" s="96"/>
      <c r="AP33" s="96"/>
    </row>
    <row r="34" spans="1:42" ht="15" customHeight="1" x14ac:dyDescent="0.25">
      <c r="A34" s="17">
        <v>29</v>
      </c>
      <c r="B34" s="18">
        <v>30</v>
      </c>
      <c r="C34" s="27" t="s">
        <v>35</v>
      </c>
      <c r="D34" s="20">
        <v>92</v>
      </c>
      <c r="E34" s="28">
        <f>SUM(J34:AN34)</f>
        <v>17</v>
      </c>
      <c r="F34" s="22">
        <f>SUM(E34-D34)</f>
        <v>-75</v>
      </c>
      <c r="G34" s="23">
        <f>SUM(E34/D34)</f>
        <v>0.18478260869565216</v>
      </c>
      <c r="H34" s="44">
        <f>RANK(G34,$G$5:$G$39,0)</f>
        <v>15</v>
      </c>
      <c r="I34" s="7"/>
      <c r="J34" s="114">
        <v>3</v>
      </c>
      <c r="K34" s="115">
        <v>5</v>
      </c>
      <c r="L34" s="115">
        <v>2</v>
      </c>
      <c r="M34" s="115">
        <v>2</v>
      </c>
      <c r="N34" s="115">
        <v>3</v>
      </c>
      <c r="O34" s="115">
        <v>1</v>
      </c>
      <c r="P34" s="115">
        <v>1</v>
      </c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6"/>
      <c r="AO34" s="96"/>
      <c r="AP34" s="96"/>
    </row>
    <row r="35" spans="1:42" ht="15" customHeight="1" x14ac:dyDescent="0.25">
      <c r="A35" s="17">
        <v>30</v>
      </c>
      <c r="B35" s="18">
        <v>31</v>
      </c>
      <c r="C35" s="27" t="s">
        <v>36</v>
      </c>
      <c r="D35" s="20">
        <v>30</v>
      </c>
      <c r="E35" s="28">
        <f>SUM(J35:AN35)</f>
        <v>6</v>
      </c>
      <c r="F35" s="22">
        <f>SUM(E35-D35)</f>
        <v>-24</v>
      </c>
      <c r="G35" s="23">
        <f>SUM(E35/D35)</f>
        <v>0.2</v>
      </c>
      <c r="H35" s="29">
        <f>RANK(G35,$G$5:$G$39,0)</f>
        <v>12</v>
      </c>
      <c r="I35" s="7"/>
      <c r="J35" s="114">
        <v>1</v>
      </c>
      <c r="K35" s="115"/>
      <c r="L35" s="115">
        <v>4</v>
      </c>
      <c r="M35" s="115"/>
      <c r="N35" s="115"/>
      <c r="O35" s="115">
        <v>1</v>
      </c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6"/>
      <c r="AO35" s="96"/>
      <c r="AP35" s="96"/>
    </row>
    <row r="36" spans="1:42" ht="15" customHeight="1" x14ac:dyDescent="0.25">
      <c r="A36" s="17">
        <v>31</v>
      </c>
      <c r="B36" s="26">
        <v>32</v>
      </c>
      <c r="C36" s="27" t="s">
        <v>37</v>
      </c>
      <c r="D36" s="20">
        <v>5</v>
      </c>
      <c r="E36" s="28">
        <f>SUM(J36:AN36)</f>
        <v>1</v>
      </c>
      <c r="F36" s="22">
        <f>SUM(E36-D36)</f>
        <v>-4</v>
      </c>
      <c r="G36" s="23">
        <f>SUM(E36/D36)</f>
        <v>0.2</v>
      </c>
      <c r="H36" s="29">
        <f>RANK(G36,$G$5:$G$39,0)</f>
        <v>12</v>
      </c>
      <c r="I36" s="7"/>
      <c r="J36" s="114"/>
      <c r="K36" s="115"/>
      <c r="L36" s="115"/>
      <c r="M36" s="115"/>
      <c r="N36" s="115">
        <v>1</v>
      </c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6"/>
      <c r="AO36" s="96"/>
      <c r="AP36" s="96"/>
    </row>
    <row r="37" spans="1:42" ht="15" customHeight="1" x14ac:dyDescent="0.25">
      <c r="A37" s="17">
        <v>32</v>
      </c>
      <c r="B37" s="18">
        <v>33</v>
      </c>
      <c r="C37" s="27" t="s">
        <v>38</v>
      </c>
      <c r="D37" s="20">
        <v>7</v>
      </c>
      <c r="E37" s="28">
        <f>SUM(J37:AN37)</f>
        <v>3</v>
      </c>
      <c r="F37" s="22">
        <f>SUM(E37-D37)</f>
        <v>-4</v>
      </c>
      <c r="G37" s="23">
        <f>SUM(E37/D37)</f>
        <v>0.42857142857142855</v>
      </c>
      <c r="H37" s="29">
        <f>RANK(G37,$G$5:$G$39,0)</f>
        <v>2</v>
      </c>
      <c r="I37" s="7"/>
      <c r="J37" s="114"/>
      <c r="K37" s="115">
        <v>3</v>
      </c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6"/>
      <c r="AO37" s="96"/>
      <c r="AP37" s="96"/>
    </row>
    <row r="38" spans="1:42" ht="15" customHeight="1" x14ac:dyDescent="0.25">
      <c r="A38" s="17">
        <v>33</v>
      </c>
      <c r="B38" s="18">
        <v>34</v>
      </c>
      <c r="C38" s="27" t="s">
        <v>39</v>
      </c>
      <c r="D38" s="30">
        <v>14</v>
      </c>
      <c r="E38" s="28">
        <f>SUM(J38:AN38)</f>
        <v>2</v>
      </c>
      <c r="F38" s="33">
        <f>SUM(E38-D38)</f>
        <v>-12</v>
      </c>
      <c r="G38" s="34">
        <f>SUM(E38/D38)</f>
        <v>0.14285714285714285</v>
      </c>
      <c r="H38" s="29">
        <f>RANK(G38,$G$5:$G$39,0)</f>
        <v>20</v>
      </c>
      <c r="I38" s="7"/>
      <c r="J38" s="114"/>
      <c r="K38" s="115"/>
      <c r="L38" s="115"/>
      <c r="M38" s="115"/>
      <c r="N38" s="115"/>
      <c r="O38" s="115">
        <v>2</v>
      </c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6"/>
      <c r="AO38" s="96"/>
      <c r="AP38" s="96"/>
    </row>
    <row r="39" spans="1:42" ht="15" customHeight="1" x14ac:dyDescent="0.25">
      <c r="A39" s="17">
        <v>34</v>
      </c>
      <c r="B39" s="26">
        <v>35</v>
      </c>
      <c r="C39" s="27" t="s">
        <v>40</v>
      </c>
      <c r="D39" s="20">
        <v>7</v>
      </c>
      <c r="E39" s="28">
        <f>SUM(J39:AN39)</f>
        <v>1</v>
      </c>
      <c r="F39" s="22">
        <f>SUM(E39-D39)</f>
        <v>-6</v>
      </c>
      <c r="G39" s="23">
        <f>SUM(E39/D39)</f>
        <v>0.14285714285714285</v>
      </c>
      <c r="H39" s="29">
        <f>RANK(G39,$G$5:$G$39,0)</f>
        <v>20</v>
      </c>
      <c r="I39" s="7"/>
      <c r="J39" s="114"/>
      <c r="K39" s="115"/>
      <c r="L39" s="115"/>
      <c r="M39" s="115"/>
      <c r="N39" s="115"/>
      <c r="O39" s="115">
        <v>1</v>
      </c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60"/>
      <c r="AI39" s="115"/>
      <c r="AJ39" s="115"/>
      <c r="AK39" s="115"/>
      <c r="AL39" s="115"/>
      <c r="AM39" s="115"/>
      <c r="AN39" s="116"/>
      <c r="AO39" s="96"/>
      <c r="AP39" s="96"/>
    </row>
    <row r="40" spans="1:42" s="36" customFormat="1" ht="15" customHeight="1" thickBot="1" x14ac:dyDescent="0.3">
      <c r="A40" s="40"/>
      <c r="B40" s="18">
        <v>36</v>
      </c>
      <c r="C40" s="45" t="s">
        <v>41</v>
      </c>
      <c r="D40" s="46">
        <f>SUM(D16:D39)</f>
        <v>321</v>
      </c>
      <c r="E40" s="47">
        <f>SUM(E16:E39)</f>
        <v>55</v>
      </c>
      <c r="F40" s="46">
        <f>SUM(F16:F39)</f>
        <v>-266</v>
      </c>
      <c r="G40" s="46"/>
      <c r="H40" s="48"/>
      <c r="I40" s="40"/>
      <c r="J40" s="49">
        <f>SUM(J16:J39)</f>
        <v>10</v>
      </c>
      <c r="K40" s="46">
        <f>SUM(K16:K39)</f>
        <v>13</v>
      </c>
      <c r="L40" s="46">
        <f>SUM(L16:L39)</f>
        <v>10</v>
      </c>
      <c r="M40" s="46">
        <f>SUM(M16:M39)</f>
        <v>6</v>
      </c>
      <c r="N40" s="46">
        <f>SUM(N16:N39)</f>
        <v>8</v>
      </c>
      <c r="O40" s="46">
        <f>SUM(O16:O39)</f>
        <v>6</v>
      </c>
      <c r="P40" s="46">
        <f>SUM(P16:P39)</f>
        <v>2</v>
      </c>
      <c r="Q40" s="46">
        <f>SUM(Q16:Q39)</f>
        <v>0</v>
      </c>
      <c r="R40" s="46">
        <f>SUM(R16:R39)</f>
        <v>0</v>
      </c>
      <c r="S40" s="46">
        <f>SUM(S16:S39)</f>
        <v>0</v>
      </c>
      <c r="T40" s="46">
        <f>SUM(T16:T39)</f>
        <v>0</v>
      </c>
      <c r="U40" s="46">
        <f>SUM(U16:U39)</f>
        <v>0</v>
      </c>
      <c r="V40" s="46">
        <f>SUM(V16:V39)</f>
        <v>0</v>
      </c>
      <c r="W40" s="46">
        <f>SUM(W16:W39)</f>
        <v>0</v>
      </c>
      <c r="X40" s="46">
        <f>SUM(X16:X39)</f>
        <v>0</v>
      </c>
      <c r="Y40" s="46">
        <f>SUM(Y16:Y39)</f>
        <v>0</v>
      </c>
      <c r="Z40" s="46">
        <f>SUM(Z16:Z39)</f>
        <v>0</v>
      </c>
      <c r="AA40" s="46">
        <f>SUM(AA16:AA39)</f>
        <v>0</v>
      </c>
      <c r="AB40" s="46">
        <f>SUM(AB16:AB39)</f>
        <v>0</v>
      </c>
      <c r="AC40" s="46">
        <f>SUM(AC16:AC39)</f>
        <v>0</v>
      </c>
      <c r="AD40" s="46">
        <f>SUM(AD16:AD39)</f>
        <v>0</v>
      </c>
      <c r="AE40" s="46">
        <f>SUM(AE16:AE39)</f>
        <v>0</v>
      </c>
      <c r="AF40" s="46">
        <f>SUM(AF16:AF39)</f>
        <v>0</v>
      </c>
      <c r="AG40" s="46">
        <f>SUM(AG16:AG39)</f>
        <v>0</v>
      </c>
      <c r="AH40" s="46">
        <f>SUM(AH16:AH39)</f>
        <v>0</v>
      </c>
      <c r="AI40" s="46">
        <f>SUM(AI16:AI39)</f>
        <v>0</v>
      </c>
      <c r="AJ40" s="46">
        <f>SUM(AJ16:AJ39)</f>
        <v>0</v>
      </c>
      <c r="AK40" s="46">
        <f>SUM(AK16:AK39)</f>
        <v>0</v>
      </c>
      <c r="AL40" s="46">
        <f>SUM(AL16:AL39)</f>
        <v>0</v>
      </c>
      <c r="AM40" s="46">
        <f>SUM(AM16:AM39)</f>
        <v>0</v>
      </c>
      <c r="AN40" s="48">
        <f>SUM(AN16:AN39)</f>
        <v>0</v>
      </c>
      <c r="AO40" s="110"/>
      <c r="AP40" s="111">
        <f>SUM(AP16:AP39)</f>
        <v>0</v>
      </c>
    </row>
    <row r="41" spans="1:42" ht="15.75" customHeight="1" thickBot="1" x14ac:dyDescent="0.3">
      <c r="A41" s="4"/>
      <c r="B41" s="148" t="s">
        <v>42</v>
      </c>
      <c r="C41" s="148"/>
      <c r="D41" s="148"/>
      <c r="E41" s="148"/>
      <c r="F41" s="148"/>
      <c r="G41" s="148"/>
      <c r="H41" s="148"/>
      <c r="I41" s="4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98"/>
      <c r="AP41" s="112"/>
    </row>
    <row r="42" spans="1:42" ht="15.75" customHeight="1" x14ac:dyDescent="0.25">
      <c r="A42" s="7"/>
      <c r="B42" s="25"/>
      <c r="C42" s="149" t="s">
        <v>43</v>
      </c>
      <c r="D42" s="51" t="s">
        <v>44</v>
      </c>
      <c r="E42" s="52">
        <f>SUM(J42:AN42)</f>
        <v>3</v>
      </c>
      <c r="F42" s="51"/>
      <c r="G42" s="51"/>
      <c r="H42" s="53"/>
      <c r="I42" s="54"/>
      <c r="J42" s="18">
        <v>0</v>
      </c>
      <c r="K42" s="18">
        <v>0</v>
      </c>
      <c r="L42" s="18">
        <v>1</v>
      </c>
      <c r="M42" s="18">
        <v>0</v>
      </c>
      <c r="N42" s="18">
        <v>2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99"/>
      <c r="AP42" s="91"/>
    </row>
    <row r="43" spans="1:42" ht="15.75" customHeight="1" x14ac:dyDescent="0.25">
      <c r="A43" s="7"/>
      <c r="B43" s="25"/>
      <c r="C43" s="150"/>
      <c r="D43" s="55" t="s">
        <v>45</v>
      </c>
      <c r="E43" s="56">
        <f>SUM(E15+E42)</f>
        <v>23</v>
      </c>
      <c r="F43" s="56">
        <f>SUM(F15+F42)</f>
        <v>-129</v>
      </c>
      <c r="G43" s="55"/>
      <c r="H43" s="57"/>
      <c r="I43" s="54"/>
      <c r="J43" s="56">
        <f>SUM(J15+J42)</f>
        <v>3</v>
      </c>
      <c r="K43" s="56">
        <f t="shared" ref="K43:AN43" si="2">SUM(K15+K42)</f>
        <v>5</v>
      </c>
      <c r="L43" s="56">
        <f t="shared" si="2"/>
        <v>4</v>
      </c>
      <c r="M43" s="56">
        <f t="shared" si="2"/>
        <v>4</v>
      </c>
      <c r="N43" s="56">
        <f t="shared" si="2"/>
        <v>4</v>
      </c>
      <c r="O43" s="56">
        <f t="shared" si="2"/>
        <v>1</v>
      </c>
      <c r="P43" s="56">
        <f t="shared" si="2"/>
        <v>2</v>
      </c>
      <c r="Q43" s="56">
        <f t="shared" si="2"/>
        <v>0</v>
      </c>
      <c r="R43" s="56">
        <f t="shared" si="2"/>
        <v>0</v>
      </c>
      <c r="S43" s="56">
        <f t="shared" si="2"/>
        <v>0</v>
      </c>
      <c r="T43" s="56">
        <f t="shared" si="2"/>
        <v>0</v>
      </c>
      <c r="U43" s="56">
        <f t="shared" si="2"/>
        <v>0</v>
      </c>
      <c r="V43" s="56">
        <f t="shared" si="2"/>
        <v>0</v>
      </c>
      <c r="W43" s="56">
        <f t="shared" si="2"/>
        <v>0</v>
      </c>
      <c r="X43" s="56">
        <f t="shared" si="2"/>
        <v>0</v>
      </c>
      <c r="Y43" s="56">
        <f t="shared" si="2"/>
        <v>0</v>
      </c>
      <c r="Z43" s="56">
        <f t="shared" si="2"/>
        <v>0</v>
      </c>
      <c r="AA43" s="56">
        <f t="shared" si="2"/>
        <v>0</v>
      </c>
      <c r="AB43" s="56">
        <f t="shared" si="2"/>
        <v>0</v>
      </c>
      <c r="AC43" s="56">
        <f t="shared" si="2"/>
        <v>0</v>
      </c>
      <c r="AD43" s="56">
        <f t="shared" si="2"/>
        <v>0</v>
      </c>
      <c r="AE43" s="56">
        <f t="shared" si="2"/>
        <v>0</v>
      </c>
      <c r="AF43" s="56">
        <f t="shared" si="2"/>
        <v>0</v>
      </c>
      <c r="AG43" s="56">
        <f t="shared" si="2"/>
        <v>0</v>
      </c>
      <c r="AH43" s="56">
        <f t="shared" si="2"/>
        <v>0</v>
      </c>
      <c r="AI43" s="56">
        <f t="shared" si="2"/>
        <v>0</v>
      </c>
      <c r="AJ43" s="56">
        <f t="shared" si="2"/>
        <v>0</v>
      </c>
      <c r="AK43" s="56">
        <f t="shared" si="2"/>
        <v>0</v>
      </c>
      <c r="AL43" s="56">
        <f t="shared" si="2"/>
        <v>0</v>
      </c>
      <c r="AM43" s="56">
        <f t="shared" si="2"/>
        <v>0</v>
      </c>
      <c r="AN43" s="56">
        <f t="shared" si="2"/>
        <v>0</v>
      </c>
      <c r="AO43" s="100"/>
      <c r="AP43" s="100"/>
    </row>
    <row r="44" spans="1:42" ht="15.75" customHeight="1" x14ac:dyDescent="0.25">
      <c r="A44" s="7"/>
      <c r="B44" s="25"/>
      <c r="C44" s="134" t="s">
        <v>46</v>
      </c>
      <c r="D44" s="51" t="s">
        <v>44</v>
      </c>
      <c r="E44" s="52">
        <f t="shared" ref="E44:E48" si="3">SUM(J44:AN44)</f>
        <v>9</v>
      </c>
      <c r="F44" s="51"/>
      <c r="G44" s="51"/>
      <c r="H44" s="58"/>
      <c r="I44" s="59"/>
      <c r="J44" s="26">
        <v>0</v>
      </c>
      <c r="K44" s="26">
        <v>0</v>
      </c>
      <c r="L44" s="26">
        <v>0</v>
      </c>
      <c r="M44" s="26">
        <v>6</v>
      </c>
      <c r="N44" s="26">
        <v>2</v>
      </c>
      <c r="O44" s="26">
        <v>1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99"/>
      <c r="AP44" s="113"/>
    </row>
    <row r="45" spans="1:42" ht="15.75" customHeight="1" x14ac:dyDescent="0.25">
      <c r="A45" s="7"/>
      <c r="B45" s="25"/>
      <c r="C45" s="135"/>
      <c r="D45" s="61"/>
      <c r="E45" s="62">
        <f>SUM(E40+E44)</f>
        <v>64</v>
      </c>
      <c r="F45" s="62">
        <f>SUM(F40+F44)</f>
        <v>-266</v>
      </c>
      <c r="G45" s="61"/>
      <c r="H45" s="63"/>
      <c r="I45" s="54"/>
      <c r="J45" s="62">
        <f>SUM(J40+J44)</f>
        <v>10</v>
      </c>
      <c r="K45" s="62">
        <f t="shared" ref="K45:AN45" si="4">SUM(K40+K44)</f>
        <v>13</v>
      </c>
      <c r="L45" s="62">
        <f t="shared" si="4"/>
        <v>10</v>
      </c>
      <c r="M45" s="62">
        <f t="shared" si="4"/>
        <v>12</v>
      </c>
      <c r="N45" s="62">
        <f t="shared" si="4"/>
        <v>10</v>
      </c>
      <c r="O45" s="62">
        <f t="shared" si="4"/>
        <v>7</v>
      </c>
      <c r="P45" s="62">
        <f t="shared" si="4"/>
        <v>2</v>
      </c>
      <c r="Q45" s="62">
        <f t="shared" si="4"/>
        <v>0</v>
      </c>
      <c r="R45" s="62">
        <f t="shared" si="4"/>
        <v>0</v>
      </c>
      <c r="S45" s="62">
        <f t="shared" si="4"/>
        <v>0</v>
      </c>
      <c r="T45" s="62">
        <f t="shared" si="4"/>
        <v>0</v>
      </c>
      <c r="U45" s="62">
        <f t="shared" si="4"/>
        <v>0</v>
      </c>
      <c r="V45" s="62">
        <f t="shared" si="4"/>
        <v>0</v>
      </c>
      <c r="W45" s="62">
        <f t="shared" si="4"/>
        <v>0</v>
      </c>
      <c r="X45" s="62">
        <f t="shared" si="4"/>
        <v>0</v>
      </c>
      <c r="Y45" s="62">
        <f t="shared" si="4"/>
        <v>0</v>
      </c>
      <c r="Z45" s="62">
        <f t="shared" si="4"/>
        <v>0</v>
      </c>
      <c r="AA45" s="62">
        <f t="shared" si="4"/>
        <v>0</v>
      </c>
      <c r="AB45" s="62">
        <f t="shared" si="4"/>
        <v>0</v>
      </c>
      <c r="AC45" s="62">
        <f t="shared" si="4"/>
        <v>0</v>
      </c>
      <c r="AD45" s="62">
        <f t="shared" si="4"/>
        <v>0</v>
      </c>
      <c r="AE45" s="62">
        <f t="shared" si="4"/>
        <v>0</v>
      </c>
      <c r="AF45" s="62">
        <f t="shared" si="4"/>
        <v>0</v>
      </c>
      <c r="AG45" s="62">
        <f t="shared" si="4"/>
        <v>0</v>
      </c>
      <c r="AH45" s="62">
        <f t="shared" si="4"/>
        <v>0</v>
      </c>
      <c r="AI45" s="62">
        <f t="shared" si="4"/>
        <v>0</v>
      </c>
      <c r="AJ45" s="62">
        <f t="shared" si="4"/>
        <v>0</v>
      </c>
      <c r="AK45" s="62">
        <f t="shared" si="4"/>
        <v>0</v>
      </c>
      <c r="AL45" s="62">
        <f t="shared" si="4"/>
        <v>0</v>
      </c>
      <c r="AM45" s="62">
        <f t="shared" si="4"/>
        <v>0</v>
      </c>
      <c r="AN45" s="64">
        <f t="shared" si="4"/>
        <v>0</v>
      </c>
      <c r="AO45" s="101"/>
      <c r="AP45" s="101"/>
    </row>
    <row r="46" spans="1:42" ht="15.75" customHeight="1" x14ac:dyDescent="0.25">
      <c r="A46" s="7"/>
      <c r="B46" s="25"/>
      <c r="C46" s="136" t="s">
        <v>47</v>
      </c>
      <c r="D46" s="51" t="s">
        <v>44</v>
      </c>
      <c r="E46" s="52">
        <f t="shared" si="3"/>
        <v>0</v>
      </c>
      <c r="F46" s="65"/>
      <c r="G46" s="51"/>
      <c r="H46" s="58"/>
      <c r="I46" s="59"/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7">
        <v>0</v>
      </c>
      <c r="AO46" s="102"/>
      <c r="AP46" s="113"/>
    </row>
    <row r="47" spans="1:42" ht="15.75" customHeight="1" x14ac:dyDescent="0.25">
      <c r="A47" s="7"/>
      <c r="B47" s="25"/>
      <c r="C47" s="137"/>
      <c r="D47" s="51" t="s">
        <v>48</v>
      </c>
      <c r="E47" s="52">
        <f t="shared" si="3"/>
        <v>2</v>
      </c>
      <c r="F47" s="68"/>
      <c r="G47" s="51"/>
      <c r="H47" s="58"/>
      <c r="I47" s="59"/>
      <c r="J47" s="66">
        <v>0</v>
      </c>
      <c r="K47" s="66">
        <v>0</v>
      </c>
      <c r="L47" s="66">
        <v>0</v>
      </c>
      <c r="M47" s="66">
        <v>0</v>
      </c>
      <c r="N47" s="66">
        <v>2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102"/>
      <c r="AP47" s="91"/>
    </row>
    <row r="48" spans="1:42" ht="15.75" customHeight="1" x14ac:dyDescent="0.25">
      <c r="A48" s="7"/>
      <c r="B48" s="25"/>
      <c r="C48" s="138"/>
      <c r="D48" s="69" t="s">
        <v>45</v>
      </c>
      <c r="E48" s="70">
        <f t="shared" si="3"/>
        <v>2</v>
      </c>
      <c r="F48" s="71"/>
      <c r="G48" s="69"/>
      <c r="H48" s="72"/>
      <c r="I48" s="54"/>
      <c r="J48" s="73">
        <f>SUM(J46:J47)</f>
        <v>0</v>
      </c>
      <c r="K48" s="73">
        <f t="shared" ref="K48:AN48" si="5">SUM(K46:K47)</f>
        <v>0</v>
      </c>
      <c r="L48" s="73">
        <f t="shared" si="5"/>
        <v>0</v>
      </c>
      <c r="M48" s="73">
        <f t="shared" si="5"/>
        <v>0</v>
      </c>
      <c r="N48" s="73">
        <f t="shared" si="5"/>
        <v>2</v>
      </c>
      <c r="O48" s="73">
        <f t="shared" si="5"/>
        <v>0</v>
      </c>
      <c r="P48" s="73">
        <f t="shared" si="5"/>
        <v>0</v>
      </c>
      <c r="Q48" s="73">
        <f t="shared" si="5"/>
        <v>0</v>
      </c>
      <c r="R48" s="73">
        <f t="shared" si="5"/>
        <v>0</v>
      </c>
      <c r="S48" s="73">
        <f t="shared" si="5"/>
        <v>0</v>
      </c>
      <c r="T48" s="73">
        <f t="shared" si="5"/>
        <v>0</v>
      </c>
      <c r="U48" s="73">
        <f t="shared" si="5"/>
        <v>0</v>
      </c>
      <c r="V48" s="73">
        <f t="shared" si="5"/>
        <v>0</v>
      </c>
      <c r="W48" s="73">
        <f t="shared" si="5"/>
        <v>0</v>
      </c>
      <c r="X48" s="73">
        <f t="shared" si="5"/>
        <v>0</v>
      </c>
      <c r="Y48" s="73">
        <f t="shared" si="5"/>
        <v>0</v>
      </c>
      <c r="Z48" s="73">
        <f t="shared" si="5"/>
        <v>0</v>
      </c>
      <c r="AA48" s="73">
        <f t="shared" si="5"/>
        <v>0</v>
      </c>
      <c r="AB48" s="73">
        <f t="shared" si="5"/>
        <v>0</v>
      </c>
      <c r="AC48" s="73">
        <f t="shared" si="5"/>
        <v>0</v>
      </c>
      <c r="AD48" s="73">
        <f t="shared" si="5"/>
        <v>0</v>
      </c>
      <c r="AE48" s="73">
        <f t="shared" si="5"/>
        <v>0</v>
      </c>
      <c r="AF48" s="73">
        <f t="shared" si="5"/>
        <v>0</v>
      </c>
      <c r="AG48" s="73">
        <f t="shared" si="5"/>
        <v>0</v>
      </c>
      <c r="AH48" s="73">
        <f t="shared" si="5"/>
        <v>0</v>
      </c>
      <c r="AI48" s="73">
        <f t="shared" si="5"/>
        <v>0</v>
      </c>
      <c r="AJ48" s="73">
        <f t="shared" si="5"/>
        <v>0</v>
      </c>
      <c r="AK48" s="73">
        <f t="shared" si="5"/>
        <v>0</v>
      </c>
      <c r="AL48" s="73">
        <f t="shared" si="5"/>
        <v>0</v>
      </c>
      <c r="AM48" s="73">
        <f t="shared" si="5"/>
        <v>0</v>
      </c>
      <c r="AN48" s="73">
        <f t="shared" si="5"/>
        <v>0</v>
      </c>
      <c r="AO48" s="103"/>
      <c r="AP48" s="92"/>
    </row>
    <row r="49" spans="1:42" ht="15.75" customHeight="1" x14ac:dyDescent="0.25">
      <c r="A49" s="7"/>
      <c r="B49" s="26"/>
      <c r="C49" s="74" t="s">
        <v>49</v>
      </c>
      <c r="D49" s="74"/>
      <c r="E49" s="75">
        <f>SUM(E42+E44+E46)</f>
        <v>12</v>
      </c>
      <c r="F49" s="74"/>
      <c r="G49" s="74"/>
      <c r="H49" s="76"/>
      <c r="I49" s="54"/>
      <c r="J49" s="133">
        <f>SUM(J42+J44+J46)</f>
        <v>0</v>
      </c>
      <c r="K49" s="133">
        <f t="shared" ref="K49:AN49" si="6">SUM(K42+K44+K46)</f>
        <v>0</v>
      </c>
      <c r="L49" s="133">
        <f t="shared" si="6"/>
        <v>1</v>
      </c>
      <c r="M49" s="133">
        <f t="shared" si="6"/>
        <v>6</v>
      </c>
      <c r="N49" s="133">
        <f t="shared" si="6"/>
        <v>4</v>
      </c>
      <c r="O49" s="133">
        <f t="shared" si="6"/>
        <v>1</v>
      </c>
      <c r="P49" s="133">
        <f t="shared" si="6"/>
        <v>0</v>
      </c>
      <c r="Q49" s="133">
        <f t="shared" si="6"/>
        <v>0</v>
      </c>
      <c r="R49" s="133">
        <f t="shared" si="6"/>
        <v>0</v>
      </c>
      <c r="S49" s="133">
        <f t="shared" si="6"/>
        <v>0</v>
      </c>
      <c r="T49" s="133">
        <f t="shared" si="6"/>
        <v>0</v>
      </c>
      <c r="U49" s="133">
        <f t="shared" si="6"/>
        <v>0</v>
      </c>
      <c r="V49" s="133">
        <f t="shared" si="6"/>
        <v>0</v>
      </c>
      <c r="W49" s="133">
        <f t="shared" si="6"/>
        <v>0</v>
      </c>
      <c r="X49" s="133">
        <f t="shared" si="6"/>
        <v>0</v>
      </c>
      <c r="Y49" s="133">
        <f t="shared" si="6"/>
        <v>0</v>
      </c>
      <c r="Z49" s="133">
        <f t="shared" si="6"/>
        <v>0</v>
      </c>
      <c r="AA49" s="133">
        <f t="shared" si="6"/>
        <v>0</v>
      </c>
      <c r="AB49" s="133">
        <f t="shared" si="6"/>
        <v>0</v>
      </c>
      <c r="AC49" s="133">
        <f t="shared" si="6"/>
        <v>0</v>
      </c>
      <c r="AD49" s="133">
        <f t="shared" si="6"/>
        <v>0</v>
      </c>
      <c r="AE49" s="133">
        <f t="shared" si="6"/>
        <v>0</v>
      </c>
      <c r="AF49" s="133">
        <f t="shared" si="6"/>
        <v>0</v>
      </c>
      <c r="AG49" s="133">
        <f t="shared" si="6"/>
        <v>0</v>
      </c>
      <c r="AH49" s="133">
        <f t="shared" si="6"/>
        <v>0</v>
      </c>
      <c r="AI49" s="133">
        <f t="shared" si="6"/>
        <v>0</v>
      </c>
      <c r="AJ49" s="133">
        <f t="shared" si="6"/>
        <v>0</v>
      </c>
      <c r="AK49" s="133">
        <f t="shared" si="6"/>
        <v>0</v>
      </c>
      <c r="AL49" s="133">
        <f t="shared" si="6"/>
        <v>0</v>
      </c>
      <c r="AM49" s="133">
        <f t="shared" si="6"/>
        <v>0</v>
      </c>
      <c r="AN49" s="133">
        <f t="shared" si="6"/>
        <v>0</v>
      </c>
      <c r="AO49" s="104"/>
      <c r="AP49" s="93"/>
    </row>
    <row r="50" spans="1:42" ht="15.75" customHeight="1" thickBot="1" x14ac:dyDescent="0.3">
      <c r="A50" s="7"/>
      <c r="B50" s="77"/>
      <c r="C50" s="78" t="s">
        <v>50</v>
      </c>
      <c r="D50" s="79">
        <f>SUM(D4+D49)</f>
        <v>470</v>
      </c>
      <c r="E50" s="79">
        <f>SUM(E4+E48+E49)</f>
        <v>89</v>
      </c>
      <c r="F50" s="79">
        <f>SUM(D50-E50)</f>
        <v>381</v>
      </c>
      <c r="G50" s="80">
        <f t="shared" ref="G50" si="7">SUM(E50/D50)</f>
        <v>0.18936170212765957</v>
      </c>
      <c r="H50" s="81"/>
      <c r="I50" s="82"/>
      <c r="J50" s="79">
        <f>SUM(J4+J49)</f>
        <v>13</v>
      </c>
      <c r="K50" s="79">
        <f t="shared" ref="K50:AN50" si="8">SUM(K4+K48+K49)</f>
        <v>18</v>
      </c>
      <c r="L50" s="79">
        <f t="shared" si="8"/>
        <v>14</v>
      </c>
      <c r="M50" s="79">
        <f t="shared" si="8"/>
        <v>16</v>
      </c>
      <c r="N50" s="79">
        <f t="shared" si="8"/>
        <v>16</v>
      </c>
      <c r="O50" s="79">
        <f t="shared" si="8"/>
        <v>8</v>
      </c>
      <c r="P50" s="79">
        <f t="shared" si="8"/>
        <v>4</v>
      </c>
      <c r="Q50" s="79">
        <f t="shared" si="8"/>
        <v>0</v>
      </c>
      <c r="R50" s="79">
        <f t="shared" si="8"/>
        <v>0</v>
      </c>
      <c r="S50" s="79">
        <f t="shared" si="8"/>
        <v>0</v>
      </c>
      <c r="T50" s="79">
        <f t="shared" si="8"/>
        <v>0</v>
      </c>
      <c r="U50" s="79">
        <f t="shared" si="8"/>
        <v>0</v>
      </c>
      <c r="V50" s="79">
        <f t="shared" si="8"/>
        <v>0</v>
      </c>
      <c r="W50" s="79">
        <f t="shared" si="8"/>
        <v>0</v>
      </c>
      <c r="X50" s="79">
        <f t="shared" si="8"/>
        <v>0</v>
      </c>
      <c r="Y50" s="79">
        <f t="shared" si="8"/>
        <v>0</v>
      </c>
      <c r="Z50" s="79">
        <f t="shared" si="8"/>
        <v>0</v>
      </c>
      <c r="AA50" s="79">
        <f t="shared" si="8"/>
        <v>0</v>
      </c>
      <c r="AB50" s="79">
        <f t="shared" si="8"/>
        <v>0</v>
      </c>
      <c r="AC50" s="79">
        <f t="shared" si="8"/>
        <v>0</v>
      </c>
      <c r="AD50" s="79">
        <f t="shared" si="8"/>
        <v>0</v>
      </c>
      <c r="AE50" s="79">
        <f t="shared" si="8"/>
        <v>0</v>
      </c>
      <c r="AF50" s="79">
        <f t="shared" si="8"/>
        <v>0</v>
      </c>
      <c r="AG50" s="79">
        <f t="shared" si="8"/>
        <v>0</v>
      </c>
      <c r="AH50" s="79">
        <f t="shared" si="8"/>
        <v>0</v>
      </c>
      <c r="AI50" s="79">
        <f t="shared" si="8"/>
        <v>0</v>
      </c>
      <c r="AJ50" s="79">
        <f t="shared" si="8"/>
        <v>0</v>
      </c>
      <c r="AK50" s="79">
        <f t="shared" si="8"/>
        <v>0</v>
      </c>
      <c r="AL50" s="79">
        <f t="shared" si="8"/>
        <v>0</v>
      </c>
      <c r="AM50" s="79">
        <f t="shared" si="8"/>
        <v>0</v>
      </c>
      <c r="AN50" s="83">
        <f t="shared" si="8"/>
        <v>0</v>
      </c>
      <c r="AO50" s="105"/>
      <c r="AP50" s="94"/>
    </row>
    <row r="51" spans="1:42" ht="15.75" customHeight="1" x14ac:dyDescent="0.25">
      <c r="A51" s="4"/>
      <c r="B51" s="84"/>
      <c r="C51" s="85" t="s">
        <v>51</v>
      </c>
      <c r="D51" s="139" t="s">
        <v>52</v>
      </c>
      <c r="E51" s="139"/>
      <c r="F51" s="86"/>
      <c r="G51" s="86"/>
      <c r="H51" s="86"/>
      <c r="I51" s="87"/>
      <c r="J51" s="88"/>
      <c r="K51" s="89">
        <f>SUM(J50+K50)</f>
        <v>31</v>
      </c>
      <c r="L51" s="89">
        <f>SUM(K51+L50)</f>
        <v>45</v>
      </c>
      <c r="M51" s="89">
        <f>SUM(L51+M50)</f>
        <v>61</v>
      </c>
      <c r="N51" s="89">
        <f t="shared" ref="N51:AN51" si="9">SUM(M51+N50)</f>
        <v>77</v>
      </c>
      <c r="O51" s="89">
        <f t="shared" si="9"/>
        <v>85</v>
      </c>
      <c r="P51" s="89">
        <f t="shared" si="9"/>
        <v>89</v>
      </c>
      <c r="Q51" s="89">
        <f t="shared" si="9"/>
        <v>89</v>
      </c>
      <c r="R51" s="89">
        <f t="shared" si="9"/>
        <v>89</v>
      </c>
      <c r="S51" s="89">
        <f t="shared" si="9"/>
        <v>89</v>
      </c>
      <c r="T51" s="89">
        <f t="shared" si="9"/>
        <v>89</v>
      </c>
      <c r="U51" s="89">
        <f t="shared" si="9"/>
        <v>89</v>
      </c>
      <c r="V51" s="89">
        <f t="shared" si="9"/>
        <v>89</v>
      </c>
      <c r="W51" s="89">
        <f t="shared" si="9"/>
        <v>89</v>
      </c>
      <c r="X51" s="89">
        <f t="shared" si="9"/>
        <v>89</v>
      </c>
      <c r="Y51" s="89">
        <f t="shared" si="9"/>
        <v>89</v>
      </c>
      <c r="Z51" s="89">
        <f t="shared" si="9"/>
        <v>89</v>
      </c>
      <c r="AA51" s="89">
        <f t="shared" si="9"/>
        <v>89</v>
      </c>
      <c r="AB51" s="89">
        <f>SUM(AA51+AB50)</f>
        <v>89</v>
      </c>
      <c r="AC51" s="89">
        <f t="shared" si="9"/>
        <v>89</v>
      </c>
      <c r="AD51" s="89">
        <f t="shared" si="9"/>
        <v>89</v>
      </c>
      <c r="AE51" s="89">
        <f t="shared" si="9"/>
        <v>89</v>
      </c>
      <c r="AF51" s="89">
        <f t="shared" si="9"/>
        <v>89</v>
      </c>
      <c r="AG51" s="89">
        <f t="shared" si="9"/>
        <v>89</v>
      </c>
      <c r="AH51" s="89">
        <f t="shared" si="9"/>
        <v>89</v>
      </c>
      <c r="AI51" s="89">
        <f t="shared" si="9"/>
        <v>89</v>
      </c>
      <c r="AJ51" s="89">
        <f t="shared" si="9"/>
        <v>89</v>
      </c>
      <c r="AK51" s="89">
        <f t="shared" si="9"/>
        <v>89</v>
      </c>
      <c r="AL51" s="89">
        <f t="shared" si="9"/>
        <v>89</v>
      </c>
      <c r="AM51" s="89">
        <f t="shared" si="9"/>
        <v>89</v>
      </c>
      <c r="AN51" s="89">
        <f t="shared" si="9"/>
        <v>89</v>
      </c>
      <c r="AO51" s="106"/>
      <c r="AP51" s="90"/>
    </row>
    <row r="52" spans="1:42" ht="15.75" customHeight="1" x14ac:dyDescent="0.25">
      <c r="A52" s="4"/>
      <c r="B52" s="8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42" ht="15.75" customHeight="1" x14ac:dyDescent="0.25">
      <c r="A53" s="4"/>
      <c r="B53" s="8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42" ht="15.75" customHeight="1" x14ac:dyDescent="0.25">
      <c r="A54" s="4"/>
      <c r="B54" s="8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42" ht="15.75" customHeight="1" x14ac:dyDescent="0.25">
      <c r="A55" s="4"/>
      <c r="B55" s="8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42" ht="15.75" customHeight="1" x14ac:dyDescent="0.25">
      <c r="A56" s="4"/>
      <c r="B56" s="8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42" ht="15.75" customHeight="1" x14ac:dyDescent="0.25">
      <c r="A57" s="4"/>
      <c r="B57" s="8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42" ht="15.75" customHeight="1" x14ac:dyDescent="0.25">
      <c r="A58" s="4"/>
      <c r="B58" s="8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42" ht="15.75" customHeight="1" x14ac:dyDescent="0.25">
      <c r="A59" s="4"/>
      <c r="B59" s="8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42" ht="15.75" customHeight="1" x14ac:dyDescent="0.25">
      <c r="A60" s="4"/>
      <c r="B60" s="8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42" ht="15.75" customHeight="1" x14ac:dyDescent="0.25">
      <c r="A61" s="4"/>
      <c r="B61" s="8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42" ht="15.75" customHeight="1" x14ac:dyDescent="0.25">
      <c r="A62" s="4"/>
      <c r="B62" s="8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42" ht="15.75" customHeight="1" x14ac:dyDescent="0.25">
      <c r="A63" s="4"/>
      <c r="B63" s="8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42" ht="15.75" customHeight="1" x14ac:dyDescent="0.25">
      <c r="A64" s="4"/>
      <c r="B64" s="8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5.75" customHeight="1" x14ac:dyDescent="0.25">
      <c r="A65" s="4"/>
      <c r="B65" s="8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5.75" customHeight="1" x14ac:dyDescent="0.25">
      <c r="A66" s="4"/>
      <c r="B66" s="8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5.75" customHeight="1" x14ac:dyDescent="0.25">
      <c r="A67" s="4"/>
      <c r="B67" s="8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5.75" customHeight="1" x14ac:dyDescent="0.25">
      <c r="A68" s="4"/>
      <c r="B68" s="8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ht="15.75" customHeight="1" x14ac:dyDescent="0.25">
      <c r="A69" s="4"/>
      <c r="B69" s="8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ht="15.75" customHeight="1" x14ac:dyDescent="0.25">
      <c r="A70" s="4"/>
      <c r="B70" s="8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ht="15.75" customHeight="1" x14ac:dyDescent="0.25">
      <c r="A71" s="4"/>
      <c r="B71" s="8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ht="15.75" customHeight="1" x14ac:dyDescent="0.25">
      <c r="A72" s="4"/>
      <c r="B72" s="8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ht="15.75" customHeight="1" x14ac:dyDescent="0.25">
      <c r="A73" s="4"/>
      <c r="B73" s="8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ht="15.75" customHeight="1" x14ac:dyDescent="0.25">
      <c r="A74" s="4"/>
      <c r="B74" s="8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ht="15.75" customHeight="1" x14ac:dyDescent="0.25">
      <c r="A75" s="4"/>
      <c r="B75" s="8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ht="15.75" customHeight="1" x14ac:dyDescent="0.25">
      <c r="A76" s="4"/>
      <c r="B76" s="8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ht="15.75" customHeight="1" x14ac:dyDescent="0.25">
      <c r="A77" s="4"/>
      <c r="B77" s="8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ht="15.75" customHeight="1" x14ac:dyDescent="0.25">
      <c r="A78" s="4"/>
      <c r="B78" s="8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ht="15.75" customHeight="1" x14ac:dyDescent="0.25">
      <c r="A79" s="4"/>
      <c r="B79" s="8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ht="15.75" customHeight="1" x14ac:dyDescent="0.25">
      <c r="A80" s="4"/>
      <c r="B80" s="8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ht="15.75" customHeight="1" x14ac:dyDescent="0.25">
      <c r="A81" s="4"/>
      <c r="B81" s="8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ht="15.75" customHeight="1" x14ac:dyDescent="0.25">
      <c r="A82" s="4"/>
      <c r="B82" s="8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ht="15.75" customHeight="1" x14ac:dyDescent="0.25">
      <c r="A83" s="4"/>
      <c r="B83" s="8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ht="15.75" customHeight="1" x14ac:dyDescent="0.25">
      <c r="A84" s="4"/>
      <c r="B84" s="8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ht="15.75" customHeight="1" x14ac:dyDescent="0.25">
      <c r="A85" s="4"/>
      <c r="B85" s="8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ht="15.75" customHeight="1" x14ac:dyDescent="0.25">
      <c r="A86" s="4"/>
      <c r="B86" s="8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ht="15.75" customHeight="1" x14ac:dyDescent="0.25">
      <c r="A87" s="4"/>
      <c r="B87" s="8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ht="15.75" customHeight="1" x14ac:dyDescent="0.25">
      <c r="A88" s="4"/>
      <c r="B88" s="8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5.75" customHeight="1" x14ac:dyDescent="0.25">
      <c r="A89" s="4"/>
      <c r="B89" s="8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ht="15.75" customHeight="1" x14ac:dyDescent="0.25">
      <c r="A90" s="4"/>
      <c r="B90" s="8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ht="15.75" customHeight="1" x14ac:dyDescent="0.25">
      <c r="A91" s="4"/>
      <c r="B91" s="8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ht="15.75" customHeight="1" x14ac:dyDescent="0.25">
      <c r="A92" s="4"/>
      <c r="B92" s="8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ht="15.75" customHeight="1" x14ac:dyDescent="0.25">
      <c r="A93" s="4"/>
      <c r="B93" s="8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ht="15.75" customHeight="1" x14ac:dyDescent="0.25">
      <c r="A94" s="4"/>
      <c r="B94" s="8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ht="15.75" customHeight="1" x14ac:dyDescent="0.25">
      <c r="A95" s="4"/>
      <c r="B95" s="8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ht="15.75" customHeight="1" x14ac:dyDescent="0.25">
      <c r="A96" s="4"/>
      <c r="B96" s="8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5.75" customHeight="1" x14ac:dyDescent="0.25">
      <c r="A97" s="4"/>
      <c r="B97" s="8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5.75" customHeight="1" x14ac:dyDescent="0.25">
      <c r="A98" s="4"/>
      <c r="B98" s="8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15.75" customHeight="1" x14ac:dyDescent="0.25">
      <c r="A99" s="4"/>
      <c r="B99" s="8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ht="15.75" customHeight="1" x14ac:dyDescent="0.25">
      <c r="A100" s="4"/>
      <c r="B100" s="8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ht="15.75" customHeight="1" x14ac:dyDescent="0.25">
      <c r="A101" s="4"/>
      <c r="B101" s="8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15.75" customHeight="1" x14ac:dyDescent="0.25">
      <c r="A102" s="4"/>
      <c r="B102" s="8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ht="15.75" customHeight="1" x14ac:dyDescent="0.25">
      <c r="A103" s="4"/>
      <c r="B103" s="8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ht="15.75" customHeight="1" x14ac:dyDescent="0.25">
      <c r="A104" s="4"/>
      <c r="B104" s="8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ht="15.75" customHeight="1" x14ac:dyDescent="0.25">
      <c r="A105" s="4"/>
      <c r="B105" s="8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ht="15.75" customHeight="1" x14ac:dyDescent="0.25">
      <c r="A106" s="4"/>
      <c r="B106" s="8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ht="15.75" customHeight="1" x14ac:dyDescent="0.25">
      <c r="A107" s="4"/>
      <c r="B107" s="8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ht="15.75" customHeight="1" x14ac:dyDescent="0.25">
      <c r="A108" s="4"/>
      <c r="B108" s="8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ht="15.75" customHeight="1" x14ac:dyDescent="0.25">
      <c r="A109" s="4"/>
      <c r="B109" s="8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ht="15.75" customHeight="1" x14ac:dyDescent="0.25">
      <c r="A110" s="4"/>
      <c r="B110" s="8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ht="15.75" customHeight="1" x14ac:dyDescent="0.25">
      <c r="A111" s="4"/>
      <c r="B111" s="8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ht="15.75" customHeight="1" x14ac:dyDescent="0.25">
      <c r="A112" s="4"/>
      <c r="B112" s="8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ht="15.75" customHeight="1" x14ac:dyDescent="0.25">
      <c r="A113" s="4"/>
      <c r="B113" s="8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ht="15.75" customHeight="1" x14ac:dyDescent="0.25">
      <c r="A114" s="4"/>
      <c r="B114" s="8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ht="15.75" customHeight="1" x14ac:dyDescent="0.25">
      <c r="A115" s="4"/>
      <c r="B115" s="8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ht="15.75" customHeight="1" x14ac:dyDescent="0.25">
      <c r="A116" s="4"/>
      <c r="B116" s="8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ht="15.75" customHeight="1" x14ac:dyDescent="0.25">
      <c r="A117" s="4"/>
      <c r="B117" s="8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ht="15.75" customHeight="1" x14ac:dyDescent="0.25">
      <c r="A118" s="4"/>
      <c r="B118" s="8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ht="15.75" customHeight="1" x14ac:dyDescent="0.25">
      <c r="A119" s="4"/>
      <c r="B119" s="8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ht="15.75" customHeight="1" x14ac:dyDescent="0.25">
      <c r="A120" s="4"/>
      <c r="B120" s="8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ht="15.75" customHeight="1" x14ac:dyDescent="0.25">
      <c r="A121" s="4"/>
      <c r="B121" s="8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ht="15.75" customHeight="1" x14ac:dyDescent="0.25">
      <c r="A122" s="4"/>
      <c r="B122" s="8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ht="15.75" customHeight="1" x14ac:dyDescent="0.25">
      <c r="A123" s="4"/>
      <c r="B123" s="8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ht="15.75" customHeight="1" x14ac:dyDescent="0.25">
      <c r="A124" s="4"/>
      <c r="B124" s="8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ht="15.75" customHeight="1" x14ac:dyDescent="0.25">
      <c r="A125" s="4"/>
      <c r="B125" s="8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ht="15.75" customHeight="1" x14ac:dyDescent="0.25">
      <c r="A126" s="4"/>
      <c r="B126" s="8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ht="15.75" customHeight="1" x14ac:dyDescent="0.25">
      <c r="A127" s="4"/>
      <c r="B127" s="8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ht="15.75" customHeight="1" x14ac:dyDescent="0.25">
      <c r="A128" s="4"/>
      <c r="B128" s="8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ht="15.75" customHeight="1" x14ac:dyDescent="0.25">
      <c r="A129" s="4"/>
      <c r="B129" s="8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ht="15.75" customHeight="1" x14ac:dyDescent="0.25">
      <c r="A130" s="4"/>
      <c r="B130" s="8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ht="15.75" customHeight="1" x14ac:dyDescent="0.25">
      <c r="A131" s="4"/>
      <c r="B131" s="8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ht="15.75" customHeight="1" x14ac:dyDescent="0.25">
      <c r="A132" s="4"/>
      <c r="B132" s="8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ht="15.75" customHeight="1" x14ac:dyDescent="0.25">
      <c r="A133" s="4"/>
      <c r="B133" s="8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ht="15.75" customHeight="1" x14ac:dyDescent="0.25">
      <c r="A134" s="4"/>
      <c r="B134" s="8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ht="15.75" customHeight="1" x14ac:dyDescent="0.25">
      <c r="A135" s="4"/>
      <c r="B135" s="8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ht="15.75" customHeight="1" x14ac:dyDescent="0.25">
      <c r="A136" s="4"/>
      <c r="B136" s="8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ht="15.75" customHeight="1" x14ac:dyDescent="0.25">
      <c r="A137" s="4"/>
      <c r="B137" s="8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ht="15.75" customHeight="1" x14ac:dyDescent="0.25">
      <c r="A138" s="4"/>
      <c r="B138" s="8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ht="15.75" customHeight="1" x14ac:dyDescent="0.25">
      <c r="A139" s="4"/>
      <c r="B139" s="8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ht="15.75" customHeight="1" x14ac:dyDescent="0.25">
      <c r="A140" s="4"/>
      <c r="B140" s="8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5.75" customHeight="1" x14ac:dyDescent="0.25">
      <c r="A141" s="4"/>
      <c r="B141" s="8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ht="15.75" customHeight="1" x14ac:dyDescent="0.25">
      <c r="A142" s="4"/>
      <c r="B142" s="8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ht="15.75" customHeight="1" x14ac:dyDescent="0.25">
      <c r="A143" s="4"/>
      <c r="B143" s="8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ht="15.75" customHeight="1" x14ac:dyDescent="0.25">
      <c r="A144" s="4"/>
      <c r="B144" s="8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ht="15.75" customHeight="1" x14ac:dyDescent="0.25">
      <c r="A145" s="4"/>
      <c r="B145" s="8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ht="15.75" customHeight="1" x14ac:dyDescent="0.25">
      <c r="A146" s="4"/>
      <c r="B146" s="8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ht="15.75" customHeight="1" x14ac:dyDescent="0.25">
      <c r="A147" s="4"/>
      <c r="B147" s="8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ht="15.75" customHeight="1" x14ac:dyDescent="0.25">
      <c r="A148" s="4"/>
      <c r="B148" s="8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5.75" customHeight="1" x14ac:dyDescent="0.25">
      <c r="A149" s="4"/>
      <c r="B149" s="8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ht="15.75" customHeight="1" x14ac:dyDescent="0.25">
      <c r="A150" s="4"/>
      <c r="B150" s="8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5.75" customHeight="1" x14ac:dyDescent="0.25">
      <c r="A151" s="4"/>
      <c r="B151" s="8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ht="15.75" customHeight="1" x14ac:dyDescent="0.25">
      <c r="A152" s="4"/>
      <c r="B152" s="8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ht="15.75" customHeight="1" x14ac:dyDescent="0.25">
      <c r="A153" s="4"/>
      <c r="B153" s="8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ht="15.75" customHeight="1" x14ac:dyDescent="0.25">
      <c r="A154" s="4"/>
      <c r="B154" s="8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ht="15.75" customHeight="1" x14ac:dyDescent="0.25">
      <c r="A155" s="4"/>
      <c r="B155" s="8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5.75" customHeight="1" x14ac:dyDescent="0.25">
      <c r="A156" s="4"/>
      <c r="B156" s="8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5.75" customHeight="1" x14ac:dyDescent="0.25">
      <c r="A157" s="4"/>
      <c r="B157" s="8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ht="15.75" customHeight="1" x14ac:dyDescent="0.25">
      <c r="A158" s="4"/>
      <c r="B158" s="8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ht="15.75" customHeight="1" x14ac:dyDescent="0.25">
      <c r="A159" s="4"/>
      <c r="B159" s="8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ht="15.75" customHeight="1" x14ac:dyDescent="0.25">
      <c r="A160" s="4"/>
      <c r="B160" s="8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5.75" customHeight="1" x14ac:dyDescent="0.25">
      <c r="A161" s="4"/>
      <c r="B161" s="8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ht="15.75" customHeight="1" x14ac:dyDescent="0.25">
      <c r="A162" s="4"/>
      <c r="B162" s="8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5.75" customHeight="1" x14ac:dyDescent="0.25">
      <c r="A163" s="4"/>
      <c r="B163" s="8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ht="15.75" customHeight="1" x14ac:dyDescent="0.25">
      <c r="A164" s="4"/>
      <c r="B164" s="8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5.75" customHeight="1" x14ac:dyDescent="0.25">
      <c r="A165" s="4"/>
      <c r="B165" s="8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ht="15.75" customHeight="1" x14ac:dyDescent="0.25">
      <c r="A166" s="4"/>
      <c r="B166" s="8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ht="15.75" customHeight="1" x14ac:dyDescent="0.25">
      <c r="A167" s="4"/>
      <c r="B167" s="8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ht="15.75" customHeight="1" x14ac:dyDescent="0.25">
      <c r="A168" s="4"/>
      <c r="B168" s="8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5.75" customHeight="1" x14ac:dyDescent="0.25">
      <c r="A169" s="4"/>
      <c r="B169" s="8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15.75" customHeight="1" x14ac:dyDescent="0.25">
      <c r="A170" s="4"/>
      <c r="B170" s="8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5.75" customHeight="1" x14ac:dyDescent="0.25">
      <c r="A171" s="4"/>
      <c r="B171" s="8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ht="15.75" customHeight="1" x14ac:dyDescent="0.25">
      <c r="A172" s="4"/>
      <c r="B172" s="8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ht="15.75" customHeight="1" x14ac:dyDescent="0.25">
      <c r="A173" s="4"/>
      <c r="B173" s="8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ht="15.75" customHeight="1" x14ac:dyDescent="0.25">
      <c r="A174" s="4"/>
      <c r="B174" s="8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5.75" customHeight="1" x14ac:dyDescent="0.25">
      <c r="A175" s="4"/>
      <c r="B175" s="8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5.75" customHeight="1" x14ac:dyDescent="0.25">
      <c r="A176" s="4"/>
      <c r="B176" s="8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ht="15.75" customHeight="1" x14ac:dyDescent="0.25">
      <c r="A177" s="4"/>
      <c r="B177" s="8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ht="15.75" customHeight="1" x14ac:dyDescent="0.25">
      <c r="A178" s="4"/>
      <c r="B178" s="8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ht="15.75" customHeight="1" x14ac:dyDescent="0.25">
      <c r="A179" s="4"/>
      <c r="B179" s="8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5.75" customHeight="1" x14ac:dyDescent="0.25">
      <c r="A180" s="4"/>
      <c r="B180" s="8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ht="15.75" customHeight="1" x14ac:dyDescent="0.25">
      <c r="A181" s="4"/>
      <c r="B181" s="8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5.75" customHeight="1" x14ac:dyDescent="0.25">
      <c r="A182" s="4"/>
      <c r="B182" s="8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ht="15.75" customHeight="1" x14ac:dyDescent="0.25">
      <c r="A183" s="4"/>
      <c r="B183" s="8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ht="15.75" customHeight="1" x14ac:dyDescent="0.25">
      <c r="A184" s="4"/>
      <c r="B184" s="8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5.75" customHeight="1" x14ac:dyDescent="0.25">
      <c r="A185" s="4"/>
      <c r="B185" s="8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ht="15.75" customHeight="1" x14ac:dyDescent="0.25">
      <c r="A186" s="4"/>
      <c r="B186" s="8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5.75" customHeight="1" x14ac:dyDescent="0.25">
      <c r="A187" s="4"/>
      <c r="B187" s="8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5.75" customHeight="1" x14ac:dyDescent="0.25">
      <c r="A188" s="4"/>
      <c r="B188" s="8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5.75" customHeight="1" x14ac:dyDescent="0.25">
      <c r="A189" s="4"/>
      <c r="B189" s="8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5.75" customHeight="1" x14ac:dyDescent="0.25">
      <c r="A190" s="4"/>
      <c r="B190" s="8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5.75" customHeight="1" x14ac:dyDescent="0.25">
      <c r="A191" s="4"/>
      <c r="B191" s="8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ht="15.75" customHeight="1" x14ac:dyDescent="0.25">
      <c r="A192" s="4"/>
      <c r="B192" s="8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ht="15.75" customHeight="1" x14ac:dyDescent="0.25">
      <c r="A193" s="4"/>
      <c r="B193" s="8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ht="15.75" customHeight="1" x14ac:dyDescent="0.25">
      <c r="A194" s="4"/>
      <c r="B194" s="8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5.75" customHeight="1" x14ac:dyDescent="0.25">
      <c r="A195" s="4"/>
      <c r="B195" s="8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15.75" customHeight="1" x14ac:dyDescent="0.25">
      <c r="A196" s="4"/>
      <c r="B196" s="8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ht="15.75" customHeight="1" x14ac:dyDescent="0.25">
      <c r="A197" s="4"/>
      <c r="B197" s="8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ht="15.75" customHeight="1" x14ac:dyDescent="0.25">
      <c r="A198" s="4"/>
      <c r="B198" s="8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15.75" customHeight="1" x14ac:dyDescent="0.25">
      <c r="A199" s="4"/>
      <c r="B199" s="8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ht="15.75" customHeight="1" x14ac:dyDescent="0.25">
      <c r="A200" s="4"/>
      <c r="B200" s="8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ht="15.75" customHeight="1" x14ac:dyDescent="0.25">
      <c r="A201" s="4"/>
      <c r="B201" s="8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ht="15.75" customHeight="1" x14ac:dyDescent="0.25">
      <c r="A202" s="4"/>
      <c r="B202" s="8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ht="15.75" customHeight="1" x14ac:dyDescent="0.25">
      <c r="A203" s="4"/>
      <c r="B203" s="8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ht="15.75" customHeight="1" x14ac:dyDescent="0.25">
      <c r="A204" s="4"/>
      <c r="B204" s="8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ht="15.75" customHeight="1" x14ac:dyDescent="0.25">
      <c r="A205" s="4"/>
      <c r="B205" s="8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ht="15.75" customHeight="1" x14ac:dyDescent="0.25">
      <c r="A206" s="4"/>
      <c r="B206" s="8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ht="15.75" customHeight="1" x14ac:dyDescent="0.25">
      <c r="A207" s="4"/>
      <c r="B207" s="8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ht="15.75" customHeight="1" x14ac:dyDescent="0.25">
      <c r="A208" s="4"/>
      <c r="B208" s="8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ht="15.75" customHeight="1" x14ac:dyDescent="0.25">
      <c r="A209" s="4"/>
      <c r="B209" s="8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ht="15.75" customHeight="1" x14ac:dyDescent="0.25">
      <c r="A210" s="4"/>
      <c r="B210" s="8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ht="15.75" customHeight="1" x14ac:dyDescent="0.25">
      <c r="A211" s="4"/>
      <c r="B211" s="8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ht="15.75" customHeight="1" x14ac:dyDescent="0.25">
      <c r="A212" s="4"/>
      <c r="B212" s="8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ht="15.75" customHeight="1" x14ac:dyDescent="0.25">
      <c r="A213" s="4"/>
      <c r="B213" s="8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ht="15.75" customHeight="1" x14ac:dyDescent="0.25">
      <c r="A214" s="4"/>
      <c r="B214" s="8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ht="15.75" customHeight="1" x14ac:dyDescent="0.25">
      <c r="A215" s="4"/>
      <c r="B215" s="8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ht="15.75" customHeight="1" x14ac:dyDescent="0.25">
      <c r="A216" s="4"/>
      <c r="B216" s="8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ht="15.75" customHeight="1" x14ac:dyDescent="0.25">
      <c r="A217" s="4"/>
      <c r="B217" s="8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ht="15.75" customHeight="1" x14ac:dyDescent="0.25">
      <c r="A218" s="4"/>
      <c r="B218" s="8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ht="15.75" customHeight="1" x14ac:dyDescent="0.25">
      <c r="A219" s="4"/>
      <c r="B219" s="8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ht="15.75" customHeight="1" x14ac:dyDescent="0.25">
      <c r="A220" s="4"/>
      <c r="B220" s="8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ht="15.75" customHeight="1" x14ac:dyDescent="0.25">
      <c r="A221" s="4"/>
      <c r="B221" s="8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ht="15.75" customHeight="1" x14ac:dyDescent="0.25">
      <c r="A222" s="4"/>
      <c r="B222" s="8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ht="15.75" customHeight="1" x14ac:dyDescent="0.25">
      <c r="A223" s="4"/>
      <c r="B223" s="8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ht="15.75" customHeight="1" x14ac:dyDescent="0.25">
      <c r="A224" s="4"/>
      <c r="B224" s="8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ht="15.75" customHeight="1" x14ac:dyDescent="0.25">
      <c r="A225" s="4"/>
      <c r="B225" s="8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ht="15.75" customHeight="1" x14ac:dyDescent="0.25">
      <c r="A226" s="4"/>
      <c r="B226" s="8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ht="15.75" customHeight="1" x14ac:dyDescent="0.25">
      <c r="A227" s="4"/>
      <c r="B227" s="8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ht="15.75" customHeight="1" x14ac:dyDescent="0.25">
      <c r="A228" s="4"/>
      <c r="B228" s="8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ht="15.75" customHeight="1" x14ac:dyDescent="0.25">
      <c r="A229" s="4"/>
      <c r="B229" s="8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ht="15.75" customHeight="1" x14ac:dyDescent="0.25">
      <c r="A230" s="4"/>
      <c r="B230" s="8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ht="15.75" customHeight="1" x14ac:dyDescent="0.25">
      <c r="A231" s="4"/>
      <c r="B231" s="8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ht="15.75" customHeight="1" x14ac:dyDescent="0.25">
      <c r="A232" s="4"/>
      <c r="B232" s="8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ht="15.75" customHeight="1" x14ac:dyDescent="0.25">
      <c r="A233" s="4"/>
      <c r="B233" s="8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ht="15.75" customHeight="1" x14ac:dyDescent="0.25">
      <c r="A234" s="4"/>
      <c r="B234" s="8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ht="15.75" customHeight="1" x14ac:dyDescent="0.25">
      <c r="A235" s="4"/>
      <c r="B235" s="8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ht="15.75" customHeight="1" x14ac:dyDescent="0.25">
      <c r="A236" s="4"/>
      <c r="B236" s="8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ht="15.75" customHeight="1" x14ac:dyDescent="0.25">
      <c r="A237" s="4"/>
      <c r="B237" s="8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ht="15.75" customHeight="1" x14ac:dyDescent="0.25">
      <c r="A238" s="4"/>
      <c r="B238" s="8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ht="15.75" customHeight="1" x14ac:dyDescent="0.25">
      <c r="A239" s="4"/>
      <c r="B239" s="8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ht="15.75" customHeight="1" x14ac:dyDescent="0.25">
      <c r="A240" s="4"/>
      <c r="B240" s="8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ht="15.75" customHeight="1" x14ac:dyDescent="0.25">
      <c r="A241" s="4"/>
      <c r="B241" s="8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ht="15.75" customHeight="1" x14ac:dyDescent="0.25">
      <c r="A242" s="4"/>
      <c r="B242" s="8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ht="15.75" customHeight="1" x14ac:dyDescent="0.25">
      <c r="A243" s="4"/>
      <c r="B243" s="8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ht="15.75" customHeight="1" x14ac:dyDescent="0.25">
      <c r="A244" s="4"/>
      <c r="B244" s="8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ht="15.75" customHeight="1" x14ac:dyDescent="0.25">
      <c r="A245" s="4"/>
      <c r="B245" s="8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ht="15.75" customHeight="1" x14ac:dyDescent="0.25">
      <c r="A246" s="4"/>
      <c r="B246" s="8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ht="15.75" customHeight="1" x14ac:dyDescent="0.25">
      <c r="A247" s="4"/>
      <c r="B247" s="8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ht="15.75" customHeight="1" x14ac:dyDescent="0.25">
      <c r="A248" s="4"/>
      <c r="B248" s="8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ht="15.75" customHeight="1" x14ac:dyDescent="0.25">
      <c r="A249" s="4"/>
      <c r="B249" s="8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ht="15.75" customHeight="1" x14ac:dyDescent="0.25">
      <c r="A250" s="4"/>
      <c r="B250" s="8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ht="15.75" customHeight="1" x14ac:dyDescent="0.25">
      <c r="A251" s="4"/>
      <c r="B251" s="8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ht="15.75" customHeight="1" x14ac:dyDescent="0.25">
      <c r="A252" s="4"/>
      <c r="B252" s="8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ht="15.75" customHeight="1" x14ac:dyDescent="0.25">
      <c r="A253" s="4"/>
      <c r="B253" s="8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ht="15.75" customHeight="1" x14ac:dyDescent="0.25">
      <c r="A254" s="4"/>
      <c r="B254" s="8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ht="15.75" customHeight="1" x14ac:dyDescent="0.25">
      <c r="A255" s="4"/>
      <c r="B255" s="8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ht="15.75" customHeight="1" x14ac:dyDescent="0.25">
      <c r="A256" s="4"/>
      <c r="B256" s="8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ht="15.75" customHeight="1" x14ac:dyDescent="0.25">
      <c r="A257" s="4"/>
      <c r="B257" s="8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ht="15.75" customHeight="1" x14ac:dyDescent="0.25">
      <c r="A258" s="4"/>
      <c r="B258" s="8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ht="15.75" customHeight="1" x14ac:dyDescent="0.25">
      <c r="A259" s="4"/>
      <c r="B259" s="8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ht="15.75" customHeight="1" x14ac:dyDescent="0.25">
      <c r="A260" s="4"/>
      <c r="B260" s="8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ht="15.75" customHeight="1" x14ac:dyDescent="0.25">
      <c r="A261" s="4"/>
      <c r="B261" s="8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ht="15.75" customHeight="1" x14ac:dyDescent="0.25">
      <c r="A262" s="4"/>
      <c r="B262" s="8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5.75" customHeight="1" x14ac:dyDescent="0.25">
      <c r="A263" s="4"/>
      <c r="B263" s="8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ht="15.75" customHeight="1" x14ac:dyDescent="0.25">
      <c r="A264" s="4"/>
      <c r="B264" s="8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ht="15.75" customHeight="1" x14ac:dyDescent="0.25">
      <c r="A265" s="4"/>
      <c r="B265" s="8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ht="15.75" customHeight="1" x14ac:dyDescent="0.25">
      <c r="A266" s="4"/>
      <c r="B266" s="8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ht="15.75" customHeight="1" x14ac:dyDescent="0.25">
      <c r="A267" s="4"/>
      <c r="B267" s="8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ht="15.75" customHeight="1" x14ac:dyDescent="0.25">
      <c r="A268" s="4"/>
      <c r="B268" s="8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ht="15.75" customHeight="1" x14ac:dyDescent="0.25">
      <c r="A269" s="4"/>
      <c r="B269" s="8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ht="15.75" customHeight="1" x14ac:dyDescent="0.25">
      <c r="A270" s="4"/>
      <c r="B270" s="8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ht="15.75" customHeight="1" x14ac:dyDescent="0.25">
      <c r="A271" s="4"/>
      <c r="B271" s="8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ht="15.75" customHeight="1" x14ac:dyDescent="0.25">
      <c r="A272" s="4"/>
      <c r="B272" s="8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ht="15.75" customHeight="1" x14ac:dyDescent="0.25">
      <c r="A273" s="4"/>
      <c r="B273" s="8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ht="15.75" customHeight="1" x14ac:dyDescent="0.25">
      <c r="A274" s="4"/>
      <c r="B274" s="8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ht="15.75" customHeight="1" x14ac:dyDescent="0.25">
      <c r="A275" s="4"/>
      <c r="B275" s="8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ht="15.75" customHeight="1" x14ac:dyDescent="0.25">
      <c r="A276" s="4"/>
      <c r="B276" s="8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ht="15.75" customHeight="1" x14ac:dyDescent="0.25">
      <c r="A277" s="4"/>
      <c r="B277" s="8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ht="15.75" customHeight="1" x14ac:dyDescent="0.25">
      <c r="A278" s="4"/>
      <c r="B278" s="8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ht="15.75" customHeight="1" x14ac:dyDescent="0.25">
      <c r="A279" s="4"/>
      <c r="B279" s="8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ht="15.75" customHeight="1" x14ac:dyDescent="0.25">
      <c r="A280" s="4"/>
      <c r="B280" s="8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ht="15.75" customHeight="1" x14ac:dyDescent="0.25">
      <c r="A281" s="4"/>
      <c r="B281" s="8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ht="15.75" customHeight="1" x14ac:dyDescent="0.25">
      <c r="A282" s="4"/>
      <c r="B282" s="8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ht="15.75" customHeight="1" x14ac:dyDescent="0.25">
      <c r="A283" s="4"/>
      <c r="B283" s="8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ht="15.75" customHeight="1" x14ac:dyDescent="0.25">
      <c r="A284" s="4"/>
      <c r="B284" s="8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ht="15.75" customHeight="1" x14ac:dyDescent="0.25">
      <c r="A285" s="4"/>
      <c r="B285" s="8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ht="15.75" customHeight="1" x14ac:dyDescent="0.25">
      <c r="A286" s="4"/>
      <c r="B286" s="8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ht="15.75" customHeight="1" x14ac:dyDescent="0.25">
      <c r="A287" s="4"/>
      <c r="B287" s="8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ht="15.75" customHeight="1" x14ac:dyDescent="0.25">
      <c r="A288" s="4"/>
      <c r="B288" s="8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ht="15.75" customHeight="1" x14ac:dyDescent="0.25">
      <c r="A289" s="4"/>
      <c r="B289" s="8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ht="15.75" customHeight="1" x14ac:dyDescent="0.25">
      <c r="A290" s="4"/>
      <c r="B290" s="8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ht="15.75" customHeight="1" x14ac:dyDescent="0.25">
      <c r="A291" s="4"/>
      <c r="B291" s="8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ht="15.75" customHeight="1" x14ac:dyDescent="0.25">
      <c r="A292" s="4"/>
      <c r="B292" s="8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ht="15.75" customHeight="1" x14ac:dyDescent="0.25">
      <c r="A293" s="4"/>
      <c r="B293" s="8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ht="15.75" customHeight="1" x14ac:dyDescent="0.25">
      <c r="A294" s="4"/>
      <c r="B294" s="8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ht="15.75" customHeight="1" x14ac:dyDescent="0.25">
      <c r="A295" s="4"/>
      <c r="B295" s="8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ht="15.75" customHeight="1" x14ac:dyDescent="0.25">
      <c r="A296" s="4"/>
      <c r="B296" s="8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ht="15.75" customHeight="1" x14ac:dyDescent="0.25">
      <c r="A297" s="4"/>
      <c r="B297" s="8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ht="15.75" customHeight="1" x14ac:dyDescent="0.25">
      <c r="A298" s="4"/>
      <c r="B298" s="8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ht="15.75" customHeight="1" x14ac:dyDescent="0.25">
      <c r="A299" s="4"/>
      <c r="B299" s="8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ht="15.75" customHeight="1" x14ac:dyDescent="0.25">
      <c r="A300" s="4"/>
      <c r="B300" s="8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ht="15.75" customHeight="1" x14ac:dyDescent="0.25">
      <c r="A301" s="4"/>
      <c r="B301" s="8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ht="15.75" customHeight="1" x14ac:dyDescent="0.25">
      <c r="A302" s="4"/>
      <c r="B302" s="8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ht="15.75" customHeight="1" x14ac:dyDescent="0.25">
      <c r="A303" s="4"/>
      <c r="B303" s="8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ht="15.75" customHeight="1" x14ac:dyDescent="0.25">
      <c r="A304" s="4"/>
      <c r="B304" s="8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ht="15.75" customHeight="1" x14ac:dyDescent="0.25">
      <c r="A305" s="4"/>
      <c r="B305" s="8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ht="15.75" customHeight="1" x14ac:dyDescent="0.25">
      <c r="A306" s="4"/>
      <c r="B306" s="8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ht="15.75" customHeight="1" x14ac:dyDescent="0.25">
      <c r="A307" s="4"/>
      <c r="B307" s="8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ht="15.75" customHeight="1" x14ac:dyDescent="0.25">
      <c r="A308" s="4"/>
      <c r="B308" s="8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ht="15.75" customHeight="1" x14ac:dyDescent="0.25">
      <c r="A309" s="4"/>
      <c r="B309" s="8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ht="15.75" customHeight="1" x14ac:dyDescent="0.25">
      <c r="A310" s="4"/>
      <c r="B310" s="8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ht="15.75" customHeight="1" x14ac:dyDescent="0.25">
      <c r="A311" s="4"/>
      <c r="B311" s="8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ht="15.75" customHeight="1" x14ac:dyDescent="0.25">
      <c r="A312" s="4"/>
      <c r="B312" s="8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ht="15.75" customHeight="1" x14ac:dyDescent="0.25">
      <c r="A313" s="4"/>
      <c r="B313" s="8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ht="15.75" customHeight="1" x14ac:dyDescent="0.25">
      <c r="A314" s="4"/>
      <c r="B314" s="8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ht="15.75" customHeight="1" x14ac:dyDescent="0.25">
      <c r="A315" s="4"/>
      <c r="B315" s="8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ht="15.75" customHeight="1" x14ac:dyDescent="0.25">
      <c r="A316" s="4"/>
      <c r="B316" s="8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ht="15.75" customHeight="1" x14ac:dyDescent="0.25">
      <c r="A317" s="4"/>
      <c r="B317" s="8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ht="15.75" customHeight="1" x14ac:dyDescent="0.25">
      <c r="A318" s="4"/>
      <c r="B318" s="8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ht="15.75" customHeight="1" x14ac:dyDescent="0.25">
      <c r="A319" s="4"/>
      <c r="B319" s="8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ht="15.75" customHeight="1" x14ac:dyDescent="0.25">
      <c r="A320" s="4"/>
      <c r="B320" s="8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ht="15.75" customHeight="1" x14ac:dyDescent="0.25">
      <c r="A321" s="4"/>
      <c r="B321" s="8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ht="15.75" customHeight="1" x14ac:dyDescent="0.25">
      <c r="A322" s="4"/>
      <c r="B322" s="8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ht="15.75" customHeight="1" x14ac:dyDescent="0.25">
      <c r="A323" s="4"/>
      <c r="B323" s="8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ht="15.75" customHeight="1" x14ac:dyDescent="0.25">
      <c r="A324" s="4"/>
      <c r="B324" s="8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ht="15.75" customHeight="1" x14ac:dyDescent="0.25">
      <c r="A325" s="4"/>
      <c r="B325" s="8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ht="15.75" customHeight="1" x14ac:dyDescent="0.25">
      <c r="A326" s="4"/>
      <c r="B326" s="8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ht="15.75" customHeight="1" x14ac:dyDescent="0.25">
      <c r="A327" s="4"/>
      <c r="B327" s="8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ht="15.75" customHeight="1" x14ac:dyDescent="0.25">
      <c r="A328" s="4"/>
      <c r="B328" s="8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ht="15.75" customHeight="1" x14ac:dyDescent="0.25">
      <c r="A329" s="4"/>
      <c r="B329" s="8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ht="15.75" customHeight="1" x14ac:dyDescent="0.25">
      <c r="A330" s="4"/>
      <c r="B330" s="8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ht="15.75" customHeight="1" x14ac:dyDescent="0.25">
      <c r="A331" s="4"/>
      <c r="B331" s="8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ht="15.75" customHeight="1" x14ac:dyDescent="0.25">
      <c r="A332" s="4"/>
      <c r="B332" s="8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ht="15.75" customHeight="1" x14ac:dyDescent="0.25">
      <c r="A333" s="4"/>
      <c r="B333" s="8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ht="15.75" customHeight="1" x14ac:dyDescent="0.25">
      <c r="A334" s="4"/>
      <c r="B334" s="8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ht="15.75" customHeight="1" x14ac:dyDescent="0.25">
      <c r="A335" s="4"/>
      <c r="B335" s="8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ht="15.75" customHeight="1" x14ac:dyDescent="0.25">
      <c r="A336" s="4"/>
      <c r="B336" s="8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ht="15.75" customHeight="1" x14ac:dyDescent="0.25">
      <c r="A337" s="4"/>
      <c r="B337" s="8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ht="15.75" customHeight="1" x14ac:dyDescent="0.25">
      <c r="A338" s="4"/>
      <c r="B338" s="8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ht="15.75" customHeight="1" x14ac:dyDescent="0.25">
      <c r="A339" s="4"/>
      <c r="B339" s="8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ht="15.75" customHeight="1" x14ac:dyDescent="0.25">
      <c r="A340" s="4"/>
      <c r="B340" s="8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ht="15.75" customHeight="1" x14ac:dyDescent="0.25">
      <c r="A341" s="4"/>
      <c r="B341" s="8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ht="15.75" customHeight="1" x14ac:dyDescent="0.25">
      <c r="A342" s="4"/>
      <c r="B342" s="8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ht="15.75" customHeight="1" x14ac:dyDescent="0.25">
      <c r="A343" s="4"/>
      <c r="B343" s="8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ht="15.75" customHeight="1" x14ac:dyDescent="0.25">
      <c r="A344" s="4"/>
      <c r="B344" s="8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ht="15.75" customHeight="1" x14ac:dyDescent="0.25">
      <c r="A345" s="4"/>
      <c r="B345" s="8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ht="15.75" customHeight="1" x14ac:dyDescent="0.25">
      <c r="A346" s="4"/>
      <c r="B346" s="8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ht="15.75" customHeight="1" x14ac:dyDescent="0.25">
      <c r="A347" s="4"/>
      <c r="B347" s="8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ht="15.75" customHeight="1" x14ac:dyDescent="0.25">
      <c r="A348" s="4"/>
      <c r="B348" s="8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ht="15.75" customHeight="1" x14ac:dyDescent="0.25">
      <c r="A349" s="4"/>
      <c r="B349" s="8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ht="15.75" customHeight="1" x14ac:dyDescent="0.25">
      <c r="A350" s="4"/>
      <c r="B350" s="8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ht="15.75" customHeight="1" x14ac:dyDescent="0.25">
      <c r="A351" s="4"/>
      <c r="B351" s="8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ht="15.75" customHeight="1" x14ac:dyDescent="0.25">
      <c r="A352" s="4"/>
      <c r="B352" s="8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ht="15.75" customHeight="1" x14ac:dyDescent="0.25">
      <c r="A353" s="4"/>
      <c r="B353" s="8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ht="15.75" customHeight="1" x14ac:dyDescent="0.25">
      <c r="A354" s="4"/>
      <c r="B354" s="8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ht="15.75" customHeight="1" x14ac:dyDescent="0.25">
      <c r="A355" s="4"/>
      <c r="B355" s="8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ht="15.75" customHeight="1" x14ac:dyDescent="0.25">
      <c r="A356" s="4"/>
      <c r="B356" s="8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ht="15.75" customHeight="1" x14ac:dyDescent="0.25">
      <c r="A357" s="4"/>
      <c r="B357" s="8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ht="15.75" customHeight="1" x14ac:dyDescent="0.25">
      <c r="A358" s="4"/>
      <c r="B358" s="8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ht="15.75" customHeight="1" x14ac:dyDescent="0.25">
      <c r="A359" s="4"/>
      <c r="B359" s="8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ht="15.75" customHeight="1" x14ac:dyDescent="0.25">
      <c r="A360" s="4"/>
      <c r="B360" s="8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ht="15.75" customHeight="1" x14ac:dyDescent="0.25">
      <c r="A361" s="4"/>
      <c r="B361" s="8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ht="15.75" customHeight="1" x14ac:dyDescent="0.25">
      <c r="A362" s="4"/>
      <c r="B362" s="8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ht="15.75" customHeight="1" x14ac:dyDescent="0.25">
      <c r="A363" s="4"/>
      <c r="B363" s="8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ht="15.75" customHeight="1" x14ac:dyDescent="0.25">
      <c r="A364" s="4"/>
      <c r="B364" s="8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ht="15.75" customHeight="1" x14ac:dyDescent="0.25">
      <c r="A365" s="4"/>
      <c r="B365" s="8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ht="15.75" customHeight="1" x14ac:dyDescent="0.25">
      <c r="A366" s="4"/>
      <c r="B366" s="8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ht="15.75" customHeight="1" x14ac:dyDescent="0.25">
      <c r="A367" s="4"/>
      <c r="B367" s="8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ht="15.75" customHeight="1" x14ac:dyDescent="0.25">
      <c r="A368" s="4"/>
      <c r="B368" s="8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ht="15.75" customHeight="1" x14ac:dyDescent="0.25">
      <c r="A369" s="4"/>
      <c r="B369" s="8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ht="15.75" customHeight="1" x14ac:dyDescent="0.25">
      <c r="A370" s="4"/>
      <c r="B370" s="8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ht="15.75" customHeight="1" x14ac:dyDescent="0.25">
      <c r="A371" s="4"/>
      <c r="B371" s="8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ht="15.75" customHeight="1" x14ac:dyDescent="0.25">
      <c r="A372" s="4"/>
      <c r="B372" s="8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ht="15.75" customHeight="1" x14ac:dyDescent="0.25">
      <c r="A373" s="4"/>
      <c r="B373" s="8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ht="15.75" customHeight="1" x14ac:dyDescent="0.25">
      <c r="A374" s="4"/>
      <c r="B374" s="8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ht="15.75" customHeight="1" x14ac:dyDescent="0.25">
      <c r="A375" s="4"/>
      <c r="B375" s="8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ht="15.75" customHeight="1" x14ac:dyDescent="0.25">
      <c r="A376" s="4"/>
      <c r="B376" s="8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ht="15.75" customHeight="1" x14ac:dyDescent="0.25">
      <c r="A377" s="4"/>
      <c r="B377" s="8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ht="15.75" customHeight="1" x14ac:dyDescent="0.25">
      <c r="A378" s="4"/>
      <c r="B378" s="8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ht="15.75" customHeight="1" x14ac:dyDescent="0.25">
      <c r="A379" s="4"/>
      <c r="B379" s="8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ht="15.75" customHeight="1" x14ac:dyDescent="0.25">
      <c r="A380" s="4"/>
      <c r="B380" s="8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ht="15.75" customHeight="1" x14ac:dyDescent="0.25">
      <c r="A381" s="4"/>
      <c r="B381" s="8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ht="15.75" customHeight="1" x14ac:dyDescent="0.25">
      <c r="A382" s="4"/>
      <c r="B382" s="8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ht="15.75" customHeight="1" x14ac:dyDescent="0.25">
      <c r="A383" s="4"/>
      <c r="B383" s="8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ht="15.75" customHeight="1" x14ac:dyDescent="0.25">
      <c r="A384" s="4"/>
      <c r="B384" s="8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ht="15.75" customHeight="1" x14ac:dyDescent="0.25">
      <c r="A385" s="4"/>
      <c r="B385" s="8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ht="15.75" customHeight="1" x14ac:dyDescent="0.25">
      <c r="A386" s="4"/>
      <c r="B386" s="8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ht="15.75" customHeight="1" x14ac:dyDescent="0.25">
      <c r="A387" s="4"/>
      <c r="B387" s="8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ht="15.75" customHeight="1" x14ac:dyDescent="0.25">
      <c r="A388" s="4"/>
      <c r="B388" s="8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ht="15.75" customHeight="1" x14ac:dyDescent="0.25">
      <c r="A389" s="4"/>
      <c r="B389" s="8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ht="15.75" customHeight="1" x14ac:dyDescent="0.25">
      <c r="A390" s="4"/>
      <c r="B390" s="8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ht="15.75" customHeight="1" x14ac:dyDescent="0.25">
      <c r="A391" s="4"/>
      <c r="B391" s="8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ht="15.75" customHeight="1" x14ac:dyDescent="0.25">
      <c r="A392" s="4"/>
      <c r="B392" s="8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ht="15.75" customHeight="1" x14ac:dyDescent="0.25">
      <c r="A393" s="4"/>
      <c r="B393" s="8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ht="15.75" customHeight="1" x14ac:dyDescent="0.25">
      <c r="A394" s="4"/>
      <c r="B394" s="8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ht="15.75" customHeight="1" x14ac:dyDescent="0.25">
      <c r="A395" s="4"/>
      <c r="B395" s="8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ht="15.75" customHeight="1" x14ac:dyDescent="0.25">
      <c r="A396" s="4"/>
      <c r="B396" s="8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ht="15.75" customHeight="1" x14ac:dyDescent="0.25">
      <c r="A397" s="4"/>
      <c r="B397" s="8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ht="15.75" customHeight="1" x14ac:dyDescent="0.25">
      <c r="A398" s="4"/>
      <c r="B398" s="8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ht="15.75" customHeight="1" x14ac:dyDescent="0.25">
      <c r="A399" s="4"/>
      <c r="B399" s="8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ht="15.75" customHeight="1" x14ac:dyDescent="0.25">
      <c r="A400" s="4"/>
      <c r="B400" s="8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ht="15.75" customHeight="1" x14ac:dyDescent="0.25">
      <c r="A401" s="4"/>
      <c r="B401" s="8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ht="15.75" customHeight="1" x14ac:dyDescent="0.25">
      <c r="A402" s="4"/>
      <c r="B402" s="8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ht="15.75" customHeight="1" x14ac:dyDescent="0.25">
      <c r="A403" s="4"/>
      <c r="B403" s="8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ht="15.75" customHeight="1" x14ac:dyDescent="0.25">
      <c r="A404" s="4"/>
      <c r="B404" s="8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ht="15.75" customHeight="1" x14ac:dyDescent="0.25">
      <c r="A405" s="4"/>
      <c r="B405" s="8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ht="15.75" customHeight="1" x14ac:dyDescent="0.25">
      <c r="A406" s="4"/>
      <c r="B406" s="8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ht="15.75" customHeight="1" x14ac:dyDescent="0.25">
      <c r="A407" s="4"/>
      <c r="B407" s="8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ht="15.75" customHeight="1" x14ac:dyDescent="0.25">
      <c r="A408" s="4"/>
      <c r="B408" s="8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ht="15.75" customHeight="1" x14ac:dyDescent="0.25">
      <c r="A409" s="4"/>
      <c r="B409" s="8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ht="15.75" customHeight="1" x14ac:dyDescent="0.25">
      <c r="A410" s="4"/>
      <c r="B410" s="8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ht="15.75" customHeight="1" x14ac:dyDescent="0.25">
      <c r="A411" s="4"/>
      <c r="B411" s="8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ht="15.75" customHeight="1" x14ac:dyDescent="0.25">
      <c r="A412" s="4"/>
      <c r="B412" s="8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ht="15.75" customHeight="1" x14ac:dyDescent="0.25">
      <c r="A413" s="4"/>
      <c r="B413" s="8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ht="15.75" customHeight="1" x14ac:dyDescent="0.25">
      <c r="A414" s="4"/>
      <c r="B414" s="8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ht="15.75" customHeight="1" x14ac:dyDescent="0.25">
      <c r="A415" s="4"/>
      <c r="B415" s="8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ht="15.75" customHeight="1" x14ac:dyDescent="0.25">
      <c r="A416" s="4"/>
      <c r="B416" s="8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ht="15.75" customHeight="1" x14ac:dyDescent="0.25">
      <c r="A417" s="4"/>
      <c r="B417" s="8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ht="15.75" customHeight="1" x14ac:dyDescent="0.25">
      <c r="A418" s="4"/>
      <c r="B418" s="8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ht="15.75" customHeight="1" x14ac:dyDescent="0.25">
      <c r="A419" s="4"/>
      <c r="B419" s="8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ht="15.75" customHeight="1" x14ac:dyDescent="0.25">
      <c r="A420" s="4"/>
      <c r="B420" s="8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ht="15.75" customHeight="1" x14ac:dyDescent="0.25">
      <c r="A421" s="4"/>
      <c r="B421" s="8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ht="15.75" customHeight="1" x14ac:dyDescent="0.25">
      <c r="A422" s="4"/>
      <c r="B422" s="8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ht="15.75" customHeight="1" x14ac:dyDescent="0.25">
      <c r="A423" s="4"/>
      <c r="B423" s="8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ht="15.75" customHeight="1" x14ac:dyDescent="0.25">
      <c r="A424" s="4"/>
      <c r="B424" s="8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ht="15.75" customHeight="1" x14ac:dyDescent="0.25">
      <c r="A425" s="4"/>
      <c r="B425" s="8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ht="15.75" customHeight="1" x14ac:dyDescent="0.25">
      <c r="A426" s="4"/>
      <c r="B426" s="8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ht="15.75" customHeight="1" x14ac:dyDescent="0.25">
      <c r="A427" s="4"/>
      <c r="B427" s="8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ht="15.75" customHeight="1" x14ac:dyDescent="0.25">
      <c r="A428" s="4"/>
      <c r="B428" s="8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ht="15.75" customHeight="1" x14ac:dyDescent="0.25">
      <c r="A429" s="4"/>
      <c r="B429" s="8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ht="15.75" customHeight="1" x14ac:dyDescent="0.25">
      <c r="A430" s="4"/>
      <c r="B430" s="8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ht="15.75" customHeight="1" x14ac:dyDescent="0.25">
      <c r="A431" s="4"/>
      <c r="B431" s="8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ht="15.75" customHeight="1" x14ac:dyDescent="0.25">
      <c r="A432" s="4"/>
      <c r="B432" s="8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ht="15.75" customHeight="1" x14ac:dyDescent="0.25">
      <c r="A433" s="4"/>
      <c r="B433" s="8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ht="15.75" customHeight="1" x14ac:dyDescent="0.25">
      <c r="A434" s="4"/>
      <c r="B434" s="8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ht="15.75" customHeight="1" x14ac:dyDescent="0.25">
      <c r="A435" s="4"/>
      <c r="B435" s="8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ht="15.75" customHeight="1" x14ac:dyDescent="0.25">
      <c r="A436" s="4"/>
      <c r="B436" s="8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ht="15.75" customHeight="1" x14ac:dyDescent="0.25">
      <c r="A437" s="4"/>
      <c r="B437" s="8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ht="15.75" customHeight="1" x14ac:dyDescent="0.25">
      <c r="A438" s="4"/>
      <c r="B438" s="8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ht="15.75" customHeight="1" x14ac:dyDescent="0.25">
      <c r="A439" s="4"/>
      <c r="B439" s="8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ht="15.75" customHeight="1" x14ac:dyDescent="0.25">
      <c r="A440" s="4"/>
      <c r="B440" s="8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ht="15.75" customHeight="1" x14ac:dyDescent="0.25">
      <c r="A441" s="4"/>
      <c r="B441" s="8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ht="15.75" customHeight="1" x14ac:dyDescent="0.25">
      <c r="A442" s="4"/>
      <c r="B442" s="8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ht="15.75" customHeight="1" x14ac:dyDescent="0.25">
      <c r="A443" s="4"/>
      <c r="B443" s="8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ht="15.75" customHeight="1" x14ac:dyDescent="0.25">
      <c r="A444" s="4"/>
      <c r="B444" s="8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ht="15.75" customHeight="1" x14ac:dyDescent="0.25">
      <c r="A445" s="4"/>
      <c r="B445" s="8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ht="15.75" customHeight="1" x14ac:dyDescent="0.25">
      <c r="A446" s="4"/>
      <c r="B446" s="8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ht="15.75" customHeight="1" x14ac:dyDescent="0.25">
      <c r="A447" s="4"/>
      <c r="B447" s="8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ht="15.75" customHeight="1" x14ac:dyDescent="0.25">
      <c r="A448" s="4"/>
      <c r="B448" s="8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ht="15.75" customHeight="1" x14ac:dyDescent="0.25">
      <c r="A449" s="4"/>
      <c r="B449" s="8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ht="15.75" customHeight="1" x14ac:dyDescent="0.25">
      <c r="A450" s="4"/>
      <c r="B450" s="8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ht="15.75" customHeight="1" x14ac:dyDescent="0.25">
      <c r="A451" s="4"/>
      <c r="B451" s="8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ht="15.75" customHeight="1" x14ac:dyDescent="0.25">
      <c r="A452" s="4"/>
      <c r="B452" s="8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ht="15.75" customHeight="1" x14ac:dyDescent="0.25">
      <c r="A453" s="4"/>
      <c r="B453" s="8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ht="15.75" customHeight="1" x14ac:dyDescent="0.25">
      <c r="A454" s="4"/>
      <c r="B454" s="8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ht="15.75" customHeight="1" x14ac:dyDescent="0.25">
      <c r="A455" s="4"/>
      <c r="B455" s="8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ht="15.75" customHeight="1" x14ac:dyDescent="0.25">
      <c r="A456" s="4"/>
      <c r="B456" s="8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ht="15.75" customHeight="1" x14ac:dyDescent="0.25">
      <c r="A457" s="4"/>
      <c r="B457" s="8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ht="15.75" customHeight="1" x14ac:dyDescent="0.25">
      <c r="A458" s="4"/>
      <c r="B458" s="8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ht="15.75" customHeight="1" x14ac:dyDescent="0.25">
      <c r="A459" s="4"/>
      <c r="B459" s="8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ht="15.75" customHeight="1" x14ac:dyDescent="0.25">
      <c r="A460" s="4"/>
      <c r="B460" s="8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ht="15.75" customHeight="1" x14ac:dyDescent="0.25">
      <c r="A461" s="4"/>
      <c r="B461" s="8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ht="15.75" customHeight="1" x14ac:dyDescent="0.25">
      <c r="A462" s="4"/>
      <c r="B462" s="8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ht="15.75" customHeight="1" x14ac:dyDescent="0.25">
      <c r="A463" s="4"/>
      <c r="B463" s="8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ht="15.75" customHeight="1" x14ac:dyDescent="0.25">
      <c r="A464" s="4"/>
      <c r="B464" s="8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ht="15.75" customHeight="1" x14ac:dyDescent="0.25">
      <c r="A465" s="4"/>
      <c r="B465" s="8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ht="15.75" customHeight="1" x14ac:dyDescent="0.25">
      <c r="A466" s="4"/>
      <c r="B466" s="8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ht="15.75" customHeight="1" x14ac:dyDescent="0.25">
      <c r="A467" s="4"/>
      <c r="B467" s="8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ht="15.75" customHeight="1" x14ac:dyDescent="0.25">
      <c r="A468" s="4"/>
      <c r="B468" s="8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ht="15.75" customHeight="1" x14ac:dyDescent="0.25">
      <c r="A469" s="4"/>
      <c r="B469" s="8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ht="15.75" customHeight="1" x14ac:dyDescent="0.25">
      <c r="A470" s="4"/>
      <c r="B470" s="8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ht="15.75" customHeight="1" x14ac:dyDescent="0.25">
      <c r="A471" s="4"/>
      <c r="B471" s="8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ht="15.75" customHeight="1" x14ac:dyDescent="0.25">
      <c r="A472" s="4"/>
      <c r="B472" s="8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ht="15.75" customHeight="1" x14ac:dyDescent="0.25">
      <c r="A473" s="4"/>
      <c r="B473" s="8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ht="15.75" customHeight="1" x14ac:dyDescent="0.25">
      <c r="A474" s="4"/>
      <c r="B474" s="8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ht="15.75" customHeight="1" x14ac:dyDescent="0.25">
      <c r="A475" s="4"/>
      <c r="B475" s="8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ht="15.75" customHeight="1" x14ac:dyDescent="0.25">
      <c r="A476" s="4"/>
      <c r="B476" s="8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ht="15.75" customHeight="1" x14ac:dyDescent="0.25">
      <c r="A477" s="4"/>
      <c r="B477" s="8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ht="15.75" customHeight="1" x14ac:dyDescent="0.25">
      <c r="A478" s="4"/>
      <c r="B478" s="8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ht="15.75" customHeight="1" x14ac:dyDescent="0.25">
      <c r="A479" s="4"/>
      <c r="B479" s="8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ht="15.75" customHeight="1" x14ac:dyDescent="0.25">
      <c r="A480" s="4"/>
      <c r="B480" s="8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ht="15.75" customHeight="1" x14ac:dyDescent="0.25">
      <c r="A481" s="4"/>
      <c r="B481" s="8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ht="15.75" customHeight="1" x14ac:dyDescent="0.25">
      <c r="A482" s="4"/>
      <c r="B482" s="8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ht="15.75" customHeight="1" x14ac:dyDescent="0.25">
      <c r="A483" s="4"/>
      <c r="B483" s="8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ht="15.75" customHeight="1" x14ac:dyDescent="0.25">
      <c r="A484" s="4"/>
      <c r="B484" s="8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ht="15.75" customHeight="1" x14ac:dyDescent="0.25">
      <c r="A485" s="4"/>
      <c r="B485" s="8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ht="15.75" customHeight="1" x14ac:dyDescent="0.25">
      <c r="A486" s="4"/>
      <c r="B486" s="8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ht="15.75" customHeight="1" x14ac:dyDescent="0.25">
      <c r="A487" s="4"/>
      <c r="B487" s="8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ht="15.75" customHeight="1" x14ac:dyDescent="0.25">
      <c r="A488" s="4"/>
      <c r="B488" s="8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ht="15.75" customHeight="1" x14ac:dyDescent="0.25">
      <c r="A489" s="4"/>
      <c r="B489" s="8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ht="15.75" customHeight="1" x14ac:dyDescent="0.25">
      <c r="A490" s="4"/>
      <c r="B490" s="8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ht="15.75" customHeight="1" x14ac:dyDescent="0.25">
      <c r="A491" s="4"/>
      <c r="B491" s="8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ht="15.75" customHeight="1" x14ac:dyDescent="0.25">
      <c r="A492" s="4"/>
      <c r="B492" s="8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ht="15.75" customHeight="1" x14ac:dyDescent="0.25">
      <c r="A493" s="4"/>
      <c r="B493" s="8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ht="15.75" customHeight="1" x14ac:dyDescent="0.25">
      <c r="A494" s="4"/>
      <c r="B494" s="8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ht="15.75" customHeight="1" x14ac:dyDescent="0.25">
      <c r="A495" s="4"/>
      <c r="B495" s="8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ht="15.75" customHeight="1" x14ac:dyDescent="0.25">
      <c r="A496" s="4"/>
      <c r="B496" s="8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ht="15.75" customHeight="1" x14ac:dyDescent="0.25">
      <c r="A497" s="4"/>
      <c r="B497" s="8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ht="15.75" customHeight="1" x14ac:dyDescent="0.25">
      <c r="A498" s="4"/>
      <c r="B498" s="8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ht="15.75" customHeight="1" x14ac:dyDescent="0.25">
      <c r="A499" s="4"/>
      <c r="B499" s="8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ht="15.75" customHeight="1" x14ac:dyDescent="0.25">
      <c r="A500" s="4"/>
      <c r="B500" s="8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ht="15.75" customHeight="1" x14ac:dyDescent="0.25">
      <c r="A501" s="4"/>
      <c r="B501" s="8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ht="15.75" customHeight="1" x14ac:dyDescent="0.25">
      <c r="A502" s="4"/>
      <c r="B502" s="8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ht="15.75" customHeight="1" x14ac:dyDescent="0.25">
      <c r="A503" s="4"/>
      <c r="B503" s="8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ht="15.75" customHeight="1" x14ac:dyDescent="0.25">
      <c r="A504" s="4"/>
      <c r="B504" s="8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ht="15.75" customHeight="1" x14ac:dyDescent="0.25">
      <c r="A505" s="4"/>
      <c r="B505" s="8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ht="15.75" customHeight="1" x14ac:dyDescent="0.25">
      <c r="A506" s="4"/>
      <c r="B506" s="8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ht="15.75" customHeight="1" x14ac:dyDescent="0.25">
      <c r="A507" s="4"/>
      <c r="B507" s="8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ht="15.75" customHeight="1" x14ac:dyDescent="0.25">
      <c r="A508" s="4"/>
      <c r="B508" s="8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ht="15.75" customHeight="1" x14ac:dyDescent="0.25">
      <c r="A509" s="4"/>
      <c r="B509" s="8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ht="15.75" customHeight="1" x14ac:dyDescent="0.25">
      <c r="A510" s="4"/>
      <c r="B510" s="8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ht="15.75" customHeight="1" x14ac:dyDescent="0.25">
      <c r="A511" s="4"/>
      <c r="B511" s="8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ht="15.75" customHeight="1" x14ac:dyDescent="0.25">
      <c r="A512" s="4"/>
      <c r="B512" s="8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ht="15.75" customHeight="1" x14ac:dyDescent="0.25">
      <c r="A513" s="4"/>
      <c r="B513" s="8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ht="15.75" customHeight="1" x14ac:dyDescent="0.25">
      <c r="A514" s="4"/>
      <c r="B514" s="8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ht="15.75" customHeight="1" x14ac:dyDescent="0.25">
      <c r="A515" s="4"/>
      <c r="B515" s="8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ht="15.75" customHeight="1" x14ac:dyDescent="0.25">
      <c r="A516" s="4"/>
      <c r="B516" s="8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ht="15.75" customHeight="1" x14ac:dyDescent="0.25">
      <c r="A517" s="4"/>
      <c r="B517" s="8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ht="15.75" customHeight="1" x14ac:dyDescent="0.25">
      <c r="A518" s="4"/>
      <c r="B518" s="8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ht="15.75" customHeight="1" x14ac:dyDescent="0.25">
      <c r="A519" s="4"/>
      <c r="B519" s="8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ht="15.75" customHeight="1" x14ac:dyDescent="0.25">
      <c r="A520" s="4"/>
      <c r="B520" s="8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ht="15.75" customHeight="1" x14ac:dyDescent="0.25">
      <c r="A521" s="4"/>
      <c r="B521" s="8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ht="15.75" customHeight="1" x14ac:dyDescent="0.25">
      <c r="A522" s="4"/>
      <c r="B522" s="8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ht="15.75" customHeight="1" x14ac:dyDescent="0.25">
      <c r="A523" s="4"/>
      <c r="B523" s="8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ht="15.75" customHeight="1" x14ac:dyDescent="0.25">
      <c r="A524" s="4"/>
      <c r="B524" s="8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ht="15.75" customHeight="1" x14ac:dyDescent="0.25">
      <c r="A525" s="4"/>
      <c r="B525" s="8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ht="15.75" customHeight="1" x14ac:dyDescent="0.25">
      <c r="A526" s="4"/>
      <c r="B526" s="8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ht="15.75" customHeight="1" x14ac:dyDescent="0.25">
      <c r="A527" s="4"/>
      <c r="B527" s="8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ht="15.75" customHeight="1" x14ac:dyDescent="0.25">
      <c r="A528" s="4"/>
      <c r="B528" s="8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ht="15.75" customHeight="1" x14ac:dyDescent="0.25">
      <c r="A529" s="4"/>
      <c r="B529" s="8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ht="15.75" customHeight="1" x14ac:dyDescent="0.25">
      <c r="A530" s="4"/>
      <c r="B530" s="8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ht="15.75" customHeight="1" x14ac:dyDescent="0.25">
      <c r="A531" s="4"/>
      <c r="B531" s="8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ht="15.75" customHeight="1" x14ac:dyDescent="0.25">
      <c r="A532" s="4"/>
      <c r="B532" s="8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ht="15.75" customHeight="1" x14ac:dyDescent="0.25">
      <c r="A533" s="4"/>
      <c r="B533" s="8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ht="15.75" customHeight="1" x14ac:dyDescent="0.25">
      <c r="A534" s="4"/>
      <c r="B534" s="8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ht="15.75" customHeight="1" x14ac:dyDescent="0.25">
      <c r="A535" s="4"/>
      <c r="B535" s="8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ht="15.75" customHeight="1" x14ac:dyDescent="0.25">
      <c r="A536" s="4"/>
      <c r="B536" s="8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ht="15.75" customHeight="1" x14ac:dyDescent="0.25">
      <c r="A537" s="4"/>
      <c r="B537" s="8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ht="15.75" customHeight="1" x14ac:dyDescent="0.25">
      <c r="A538" s="4"/>
      <c r="B538" s="8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ht="15.75" customHeight="1" x14ac:dyDescent="0.25">
      <c r="A539" s="4"/>
      <c r="B539" s="8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ht="15.75" customHeight="1" x14ac:dyDescent="0.25">
      <c r="A540" s="4"/>
      <c r="B540" s="8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ht="15.75" customHeight="1" x14ac:dyDescent="0.25">
      <c r="A541" s="4"/>
      <c r="B541" s="8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ht="15.75" customHeight="1" x14ac:dyDescent="0.25">
      <c r="A542" s="4"/>
      <c r="B542" s="8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ht="15.75" customHeight="1" x14ac:dyDescent="0.25">
      <c r="A543" s="4"/>
      <c r="B543" s="8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ht="15.75" customHeight="1" x14ac:dyDescent="0.25">
      <c r="A544" s="4"/>
      <c r="B544" s="8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ht="15.75" customHeight="1" x14ac:dyDescent="0.25">
      <c r="A545" s="4"/>
      <c r="B545" s="8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ht="15.75" customHeight="1" x14ac:dyDescent="0.25">
      <c r="A546" s="4"/>
      <c r="B546" s="8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ht="15.75" customHeight="1" x14ac:dyDescent="0.25">
      <c r="A547" s="4"/>
      <c r="B547" s="8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ht="15.75" customHeight="1" x14ac:dyDescent="0.25">
      <c r="A548" s="4"/>
      <c r="B548" s="8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ht="15.75" customHeight="1" x14ac:dyDescent="0.25">
      <c r="A549" s="4"/>
      <c r="B549" s="8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ht="15.75" customHeight="1" x14ac:dyDescent="0.25">
      <c r="A550" s="4"/>
      <c r="B550" s="8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ht="15.75" customHeight="1" x14ac:dyDescent="0.25">
      <c r="A551" s="4"/>
      <c r="B551" s="8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ht="15.75" customHeight="1" x14ac:dyDescent="0.25">
      <c r="A552" s="4"/>
      <c r="B552" s="8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ht="15.75" customHeight="1" x14ac:dyDescent="0.25">
      <c r="A553" s="4"/>
      <c r="B553" s="8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ht="15.75" customHeight="1" x14ac:dyDescent="0.25">
      <c r="A554" s="4"/>
      <c r="B554" s="8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ht="15.75" customHeight="1" x14ac:dyDescent="0.25">
      <c r="A555" s="4"/>
      <c r="B555" s="8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ht="15.75" customHeight="1" x14ac:dyDescent="0.25">
      <c r="A556" s="4"/>
      <c r="B556" s="8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ht="15.75" customHeight="1" x14ac:dyDescent="0.25">
      <c r="A557" s="4"/>
      <c r="B557" s="8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ht="15.75" customHeight="1" x14ac:dyDescent="0.25">
      <c r="A558" s="4"/>
      <c r="B558" s="8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ht="15.75" customHeight="1" x14ac:dyDescent="0.25">
      <c r="A559" s="4"/>
      <c r="B559" s="8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ht="15.75" customHeight="1" x14ac:dyDescent="0.25">
      <c r="A560" s="4"/>
      <c r="B560" s="8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ht="15.75" customHeight="1" x14ac:dyDescent="0.25">
      <c r="A561" s="4"/>
      <c r="B561" s="8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ht="15.75" customHeight="1" x14ac:dyDescent="0.25">
      <c r="A562" s="4"/>
      <c r="B562" s="8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ht="15.75" customHeight="1" x14ac:dyDescent="0.25">
      <c r="A563" s="4"/>
      <c r="B563" s="8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ht="15.75" customHeight="1" x14ac:dyDescent="0.25">
      <c r="A564" s="4"/>
      <c r="B564" s="8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ht="15.75" customHeight="1" x14ac:dyDescent="0.25">
      <c r="A565" s="4"/>
      <c r="B565" s="8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ht="15.75" customHeight="1" x14ac:dyDescent="0.25">
      <c r="A566" s="4"/>
      <c r="B566" s="8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ht="15.75" customHeight="1" x14ac:dyDescent="0.25">
      <c r="A567" s="4"/>
      <c r="B567" s="8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ht="15.75" customHeight="1" x14ac:dyDescent="0.25">
      <c r="A568" s="4"/>
      <c r="B568" s="8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ht="15.75" customHeight="1" x14ac:dyDescent="0.25">
      <c r="A569" s="4"/>
      <c r="B569" s="8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ht="15.75" customHeight="1" x14ac:dyDescent="0.25">
      <c r="A570" s="4"/>
      <c r="B570" s="8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ht="15.75" customHeight="1" x14ac:dyDescent="0.25">
      <c r="A571" s="4"/>
      <c r="B571" s="8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ht="15.75" customHeight="1" x14ac:dyDescent="0.25">
      <c r="A572" s="4"/>
      <c r="B572" s="8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ht="15.75" customHeight="1" x14ac:dyDescent="0.25">
      <c r="A573" s="4"/>
      <c r="B573" s="8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ht="15.75" customHeight="1" x14ac:dyDescent="0.25">
      <c r="A574" s="4"/>
      <c r="B574" s="8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ht="15.75" customHeight="1" x14ac:dyDescent="0.25">
      <c r="A575" s="4"/>
      <c r="B575" s="8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ht="15.75" customHeight="1" x14ac:dyDescent="0.25">
      <c r="A576" s="4"/>
      <c r="B576" s="8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ht="15.75" customHeight="1" x14ac:dyDescent="0.25">
      <c r="A577" s="4"/>
      <c r="B577" s="8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ht="15.75" customHeight="1" x14ac:dyDescent="0.25">
      <c r="A578" s="4"/>
      <c r="B578" s="8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ht="15.75" customHeight="1" x14ac:dyDescent="0.25">
      <c r="A579" s="4"/>
      <c r="B579" s="8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ht="15.75" customHeight="1" x14ac:dyDescent="0.25">
      <c r="A580" s="4"/>
      <c r="B580" s="8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ht="15.75" customHeight="1" x14ac:dyDescent="0.25">
      <c r="A581" s="4"/>
      <c r="B581" s="8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ht="15.75" customHeight="1" x14ac:dyDescent="0.25">
      <c r="A582" s="4"/>
      <c r="B582" s="8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ht="15.75" customHeight="1" x14ac:dyDescent="0.25">
      <c r="A583" s="4"/>
      <c r="B583" s="8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ht="15.75" customHeight="1" x14ac:dyDescent="0.25">
      <c r="A584" s="4"/>
      <c r="B584" s="8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ht="15.75" customHeight="1" x14ac:dyDescent="0.25">
      <c r="A585" s="4"/>
      <c r="B585" s="8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ht="15.75" customHeight="1" x14ac:dyDescent="0.25">
      <c r="A586" s="4"/>
      <c r="B586" s="8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ht="15.75" customHeight="1" x14ac:dyDescent="0.25">
      <c r="A587" s="4"/>
      <c r="B587" s="8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ht="15.75" customHeight="1" x14ac:dyDescent="0.25">
      <c r="A588" s="4"/>
      <c r="B588" s="8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ht="15.75" customHeight="1" x14ac:dyDescent="0.25">
      <c r="A589" s="4"/>
      <c r="B589" s="8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ht="15.75" customHeight="1" x14ac:dyDescent="0.25">
      <c r="A590" s="4"/>
      <c r="B590" s="8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ht="15.75" customHeight="1" x14ac:dyDescent="0.25">
      <c r="A591" s="4"/>
      <c r="B591" s="8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ht="15.75" customHeight="1" x14ac:dyDescent="0.25">
      <c r="A592" s="4"/>
      <c r="B592" s="8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ht="15.75" customHeight="1" x14ac:dyDescent="0.25">
      <c r="A593" s="4"/>
      <c r="B593" s="8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ht="15.75" customHeight="1" x14ac:dyDescent="0.25">
      <c r="A594" s="4"/>
      <c r="B594" s="8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ht="15.75" customHeight="1" x14ac:dyDescent="0.25">
      <c r="A595" s="4"/>
      <c r="B595" s="8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ht="15.75" customHeight="1" x14ac:dyDescent="0.25">
      <c r="A596" s="4"/>
      <c r="B596" s="8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ht="15.75" customHeight="1" x14ac:dyDescent="0.25">
      <c r="A597" s="4"/>
      <c r="B597" s="8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ht="15.75" customHeight="1" x14ac:dyDescent="0.25">
      <c r="A598" s="4"/>
      <c r="B598" s="8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ht="15.75" customHeight="1" x14ac:dyDescent="0.25">
      <c r="A599" s="4"/>
      <c r="B599" s="8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ht="15.75" customHeight="1" x14ac:dyDescent="0.25">
      <c r="A600" s="4"/>
      <c r="B600" s="8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ht="15.75" customHeight="1" x14ac:dyDescent="0.25">
      <c r="A601" s="4"/>
      <c r="B601" s="8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ht="15.75" customHeight="1" x14ac:dyDescent="0.25">
      <c r="A602" s="4"/>
      <c r="B602" s="8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ht="15.75" customHeight="1" x14ac:dyDescent="0.25">
      <c r="A603" s="4"/>
      <c r="B603" s="8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ht="15.75" customHeight="1" x14ac:dyDescent="0.25">
      <c r="A604" s="4"/>
      <c r="B604" s="8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ht="15.75" customHeight="1" x14ac:dyDescent="0.25">
      <c r="A605" s="4"/>
      <c r="B605" s="8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ht="15.75" customHeight="1" x14ac:dyDescent="0.25">
      <c r="A606" s="4"/>
      <c r="B606" s="8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ht="15.75" customHeight="1" x14ac:dyDescent="0.25">
      <c r="A607" s="4"/>
      <c r="B607" s="8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ht="15.75" customHeight="1" x14ac:dyDescent="0.25">
      <c r="A608" s="4"/>
      <c r="B608" s="8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ht="15.75" customHeight="1" x14ac:dyDescent="0.25">
      <c r="A609" s="4"/>
      <c r="B609" s="8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ht="15.75" customHeight="1" x14ac:dyDescent="0.25">
      <c r="A610" s="4"/>
      <c r="B610" s="8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ht="15.75" customHeight="1" x14ac:dyDescent="0.25">
      <c r="A611" s="4"/>
      <c r="B611" s="8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ht="15.75" customHeight="1" x14ac:dyDescent="0.25">
      <c r="A612" s="4"/>
      <c r="B612" s="8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ht="15.75" customHeight="1" x14ac:dyDescent="0.25">
      <c r="A613" s="4"/>
      <c r="B613" s="8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ht="15.75" customHeight="1" x14ac:dyDescent="0.25">
      <c r="A614" s="4"/>
      <c r="B614" s="8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ht="15.75" customHeight="1" x14ac:dyDescent="0.25">
      <c r="A615" s="4"/>
      <c r="B615" s="8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ht="15.75" customHeight="1" x14ac:dyDescent="0.25">
      <c r="A616" s="4"/>
      <c r="B616" s="8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ht="15.75" customHeight="1" x14ac:dyDescent="0.25">
      <c r="A617" s="4"/>
      <c r="B617" s="8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ht="15.75" customHeight="1" x14ac:dyDescent="0.25">
      <c r="A618" s="4"/>
      <c r="B618" s="8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ht="15.75" customHeight="1" x14ac:dyDescent="0.25">
      <c r="A619" s="4"/>
      <c r="B619" s="8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ht="15.75" customHeight="1" x14ac:dyDescent="0.25">
      <c r="A620" s="4"/>
      <c r="B620" s="8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ht="15.75" customHeight="1" x14ac:dyDescent="0.25">
      <c r="A621" s="4"/>
      <c r="B621" s="8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ht="15.75" customHeight="1" x14ac:dyDescent="0.25">
      <c r="A622" s="4"/>
      <c r="B622" s="8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ht="15.75" customHeight="1" x14ac:dyDescent="0.25">
      <c r="A623" s="4"/>
      <c r="B623" s="8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ht="15.75" customHeight="1" x14ac:dyDescent="0.25">
      <c r="A624" s="4"/>
      <c r="B624" s="8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ht="15.75" customHeight="1" x14ac:dyDescent="0.25">
      <c r="A625" s="4"/>
      <c r="B625" s="8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ht="15.75" customHeight="1" x14ac:dyDescent="0.25">
      <c r="A626" s="4"/>
      <c r="B626" s="8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ht="15.75" customHeight="1" x14ac:dyDescent="0.25">
      <c r="A627" s="4"/>
      <c r="B627" s="8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ht="15.75" customHeight="1" x14ac:dyDescent="0.25">
      <c r="A628" s="4"/>
      <c r="B628" s="8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ht="15.75" customHeight="1" x14ac:dyDescent="0.25">
      <c r="A629" s="4"/>
      <c r="B629" s="8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ht="15.75" customHeight="1" x14ac:dyDescent="0.25">
      <c r="A630" s="4"/>
      <c r="B630" s="8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ht="15.75" customHeight="1" x14ac:dyDescent="0.25">
      <c r="A631" s="4"/>
      <c r="B631" s="8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ht="15.75" customHeight="1" x14ac:dyDescent="0.25">
      <c r="A632" s="4"/>
      <c r="B632" s="8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ht="15.75" customHeight="1" x14ac:dyDescent="0.25">
      <c r="A633" s="4"/>
      <c r="B633" s="8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ht="15.75" customHeight="1" x14ac:dyDescent="0.25">
      <c r="A634" s="4"/>
      <c r="B634" s="8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ht="15.75" customHeight="1" x14ac:dyDescent="0.25">
      <c r="A635" s="4"/>
      <c r="B635" s="8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ht="15.75" customHeight="1" x14ac:dyDescent="0.25">
      <c r="A636" s="4"/>
      <c r="B636" s="8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ht="15.75" customHeight="1" x14ac:dyDescent="0.25">
      <c r="A637" s="4"/>
      <c r="B637" s="8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ht="15.75" customHeight="1" x14ac:dyDescent="0.25">
      <c r="A638" s="4"/>
      <c r="B638" s="8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ht="15.75" customHeight="1" x14ac:dyDescent="0.25">
      <c r="A639" s="4"/>
      <c r="B639" s="8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ht="15.75" customHeight="1" x14ac:dyDescent="0.25">
      <c r="A640" s="4"/>
      <c r="B640" s="8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ht="15.75" customHeight="1" x14ac:dyDescent="0.25">
      <c r="A641" s="4"/>
      <c r="B641" s="8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ht="15.75" customHeight="1" x14ac:dyDescent="0.25">
      <c r="A642" s="4"/>
      <c r="B642" s="8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ht="15.75" customHeight="1" x14ac:dyDescent="0.25">
      <c r="A643" s="4"/>
      <c r="B643" s="8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ht="15.75" customHeight="1" x14ac:dyDescent="0.25">
      <c r="A644" s="4"/>
      <c r="B644" s="8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ht="15.75" customHeight="1" x14ac:dyDescent="0.25">
      <c r="A645" s="4"/>
      <c r="B645" s="8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ht="15.75" customHeight="1" x14ac:dyDescent="0.25">
      <c r="A646" s="4"/>
      <c r="B646" s="8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ht="15.75" customHeight="1" x14ac:dyDescent="0.25">
      <c r="A647" s="4"/>
      <c r="B647" s="8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ht="15.75" customHeight="1" x14ac:dyDescent="0.25">
      <c r="A648" s="4"/>
      <c r="B648" s="8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ht="15.75" customHeight="1" x14ac:dyDescent="0.25">
      <c r="A649" s="4"/>
      <c r="B649" s="8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ht="15.75" customHeight="1" x14ac:dyDescent="0.25">
      <c r="A650" s="4"/>
      <c r="B650" s="8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ht="15.75" customHeight="1" x14ac:dyDescent="0.25">
      <c r="A651" s="4"/>
      <c r="B651" s="8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ht="15.75" customHeight="1" x14ac:dyDescent="0.25">
      <c r="A652" s="4"/>
      <c r="B652" s="8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ht="15.75" customHeight="1" x14ac:dyDescent="0.25">
      <c r="A653" s="4"/>
      <c r="B653" s="8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ht="15.75" customHeight="1" x14ac:dyDescent="0.25">
      <c r="A654" s="4"/>
      <c r="B654" s="8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ht="15.75" customHeight="1" x14ac:dyDescent="0.25">
      <c r="A655" s="4"/>
      <c r="B655" s="8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ht="15.75" customHeight="1" x14ac:dyDescent="0.25">
      <c r="A656" s="4"/>
      <c r="B656" s="8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ht="15.75" customHeight="1" x14ac:dyDescent="0.25">
      <c r="A657" s="4"/>
      <c r="B657" s="8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ht="15.75" customHeight="1" x14ac:dyDescent="0.25">
      <c r="A658" s="4"/>
      <c r="B658" s="8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ht="15.75" customHeight="1" x14ac:dyDescent="0.25">
      <c r="A659" s="4"/>
      <c r="B659" s="8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ht="15.75" customHeight="1" x14ac:dyDescent="0.25">
      <c r="A660" s="4"/>
      <c r="B660" s="8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ht="15.75" customHeight="1" x14ac:dyDescent="0.25">
      <c r="A661" s="4"/>
      <c r="B661" s="8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ht="15.75" customHeight="1" x14ac:dyDescent="0.25">
      <c r="A662" s="4"/>
      <c r="B662" s="8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ht="15.75" customHeight="1" x14ac:dyDescent="0.25">
      <c r="A663" s="4"/>
      <c r="B663" s="8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ht="15.75" customHeight="1" x14ac:dyDescent="0.25">
      <c r="A664" s="4"/>
      <c r="B664" s="8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ht="15.75" customHeight="1" x14ac:dyDescent="0.25">
      <c r="A665" s="4"/>
      <c r="B665" s="8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ht="15.75" customHeight="1" x14ac:dyDescent="0.25">
      <c r="A666" s="4"/>
      <c r="B666" s="8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ht="15.75" customHeight="1" x14ac:dyDescent="0.25">
      <c r="A667" s="4"/>
      <c r="B667" s="8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ht="15.75" customHeight="1" x14ac:dyDescent="0.25">
      <c r="A668" s="4"/>
      <c r="B668" s="8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ht="15.75" customHeight="1" x14ac:dyDescent="0.25">
      <c r="A669" s="4"/>
      <c r="B669" s="8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ht="15.75" customHeight="1" x14ac:dyDescent="0.25">
      <c r="A670" s="4"/>
      <c r="B670" s="8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ht="15.75" customHeight="1" x14ac:dyDescent="0.25">
      <c r="A671" s="4"/>
      <c r="B671" s="8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ht="15.75" customHeight="1" x14ac:dyDescent="0.25">
      <c r="A672" s="4"/>
      <c r="B672" s="8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ht="15.75" customHeight="1" x14ac:dyDescent="0.25">
      <c r="A673" s="4"/>
      <c r="B673" s="8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ht="15.75" customHeight="1" x14ac:dyDescent="0.25">
      <c r="A674" s="4"/>
      <c r="B674" s="8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ht="15.75" customHeight="1" x14ac:dyDescent="0.25">
      <c r="A675" s="4"/>
      <c r="B675" s="8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ht="15.75" customHeight="1" x14ac:dyDescent="0.25">
      <c r="A676" s="4"/>
      <c r="B676" s="8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ht="15.75" customHeight="1" x14ac:dyDescent="0.25">
      <c r="A677" s="4"/>
      <c r="B677" s="8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ht="15.75" customHeight="1" x14ac:dyDescent="0.25">
      <c r="A678" s="4"/>
      <c r="B678" s="8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ht="15.75" customHeight="1" x14ac:dyDescent="0.25">
      <c r="A679" s="4"/>
      <c r="B679" s="8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ht="15.75" customHeight="1" x14ac:dyDescent="0.25">
      <c r="A680" s="4"/>
      <c r="B680" s="8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ht="15.75" customHeight="1" x14ac:dyDescent="0.25">
      <c r="A681" s="4"/>
      <c r="B681" s="8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ht="15.75" customHeight="1" x14ac:dyDescent="0.25">
      <c r="A682" s="4"/>
      <c r="B682" s="8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ht="15.75" customHeight="1" x14ac:dyDescent="0.25">
      <c r="A683" s="4"/>
      <c r="B683" s="8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ht="15.75" customHeight="1" x14ac:dyDescent="0.25">
      <c r="A684" s="4"/>
      <c r="B684" s="8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ht="15.75" customHeight="1" x14ac:dyDescent="0.25">
      <c r="A685" s="4"/>
      <c r="B685" s="8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ht="15.75" customHeight="1" x14ac:dyDescent="0.25">
      <c r="A686" s="4"/>
      <c r="B686" s="8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ht="15.75" customHeight="1" x14ac:dyDescent="0.25">
      <c r="A687" s="4"/>
      <c r="B687" s="8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ht="15.75" customHeight="1" x14ac:dyDescent="0.25">
      <c r="A688" s="4"/>
      <c r="B688" s="8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ht="15.75" customHeight="1" x14ac:dyDescent="0.25">
      <c r="A689" s="4"/>
      <c r="B689" s="8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ht="15.75" customHeight="1" x14ac:dyDescent="0.25">
      <c r="A690" s="4"/>
      <c r="B690" s="8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ht="15.75" customHeight="1" x14ac:dyDescent="0.25">
      <c r="A691" s="4"/>
      <c r="B691" s="8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ht="15.75" customHeight="1" x14ac:dyDescent="0.25">
      <c r="A692" s="4"/>
      <c r="B692" s="8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ht="15.75" customHeight="1" x14ac:dyDescent="0.25">
      <c r="A693" s="4"/>
      <c r="B693" s="8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ht="15.75" customHeight="1" x14ac:dyDescent="0.25">
      <c r="A694" s="4"/>
      <c r="B694" s="8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ht="15.75" customHeight="1" x14ac:dyDescent="0.25">
      <c r="A695" s="4"/>
      <c r="B695" s="8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ht="15.75" customHeight="1" x14ac:dyDescent="0.25">
      <c r="A696" s="4"/>
      <c r="B696" s="8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ht="15.75" customHeight="1" x14ac:dyDescent="0.25">
      <c r="A697" s="4"/>
      <c r="B697" s="8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ht="15.75" customHeight="1" x14ac:dyDescent="0.25">
      <c r="A698" s="4"/>
      <c r="B698" s="8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ht="15.75" customHeight="1" x14ac:dyDescent="0.25">
      <c r="A699" s="4"/>
      <c r="B699" s="8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ht="15.75" customHeight="1" x14ac:dyDescent="0.25">
      <c r="A700" s="4"/>
      <c r="B700" s="8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ht="15.75" customHeight="1" x14ac:dyDescent="0.25">
      <c r="A701" s="4"/>
      <c r="B701" s="8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ht="15.75" customHeight="1" x14ac:dyDescent="0.25">
      <c r="A702" s="4"/>
      <c r="B702" s="8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ht="15.75" customHeight="1" x14ac:dyDescent="0.25">
      <c r="A703" s="4"/>
      <c r="B703" s="8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ht="15.75" customHeight="1" x14ac:dyDescent="0.25">
      <c r="A704" s="4"/>
      <c r="B704" s="8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ht="15.75" customHeight="1" x14ac:dyDescent="0.25">
      <c r="A705" s="4"/>
      <c r="B705" s="8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ht="15.75" customHeight="1" x14ac:dyDescent="0.25">
      <c r="A706" s="4"/>
      <c r="B706" s="8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ht="15.75" customHeight="1" x14ac:dyDescent="0.25">
      <c r="A707" s="4"/>
      <c r="B707" s="8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ht="15.75" customHeight="1" x14ac:dyDescent="0.25">
      <c r="A708" s="4"/>
      <c r="B708" s="8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ht="15.75" customHeight="1" x14ac:dyDescent="0.25">
      <c r="A709" s="4"/>
      <c r="B709" s="8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ht="15.75" customHeight="1" x14ac:dyDescent="0.25">
      <c r="A710" s="4"/>
      <c r="B710" s="8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ht="15.75" customHeight="1" x14ac:dyDescent="0.25">
      <c r="A711" s="4"/>
      <c r="B711" s="8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ht="15.75" customHeight="1" x14ac:dyDescent="0.25">
      <c r="A712" s="4"/>
      <c r="B712" s="8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ht="15.75" customHeight="1" x14ac:dyDescent="0.25">
      <c r="A713" s="4"/>
      <c r="B713" s="8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ht="15.75" customHeight="1" x14ac:dyDescent="0.25">
      <c r="A714" s="4"/>
      <c r="B714" s="8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ht="15.75" customHeight="1" x14ac:dyDescent="0.25">
      <c r="A715" s="4"/>
      <c r="B715" s="8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ht="15.75" customHeight="1" x14ac:dyDescent="0.25">
      <c r="A716" s="4"/>
      <c r="B716" s="8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ht="15.75" customHeight="1" x14ac:dyDescent="0.25">
      <c r="A717" s="4"/>
      <c r="B717" s="8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ht="15.75" customHeight="1" x14ac:dyDescent="0.25">
      <c r="A718" s="4"/>
      <c r="B718" s="8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ht="15.75" customHeight="1" x14ac:dyDescent="0.25">
      <c r="A719" s="4"/>
      <c r="B719" s="8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ht="15.75" customHeight="1" x14ac:dyDescent="0.25">
      <c r="A720" s="4"/>
      <c r="B720" s="8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ht="15.75" customHeight="1" x14ac:dyDescent="0.25">
      <c r="A721" s="4"/>
      <c r="B721" s="8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ht="15.75" customHeight="1" x14ac:dyDescent="0.25">
      <c r="A722" s="4"/>
      <c r="B722" s="8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ht="15.75" customHeight="1" x14ac:dyDescent="0.25">
      <c r="A723" s="4"/>
      <c r="B723" s="8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ht="15.75" customHeight="1" x14ac:dyDescent="0.25">
      <c r="A724" s="4"/>
      <c r="B724" s="8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ht="15.75" customHeight="1" x14ac:dyDescent="0.25">
      <c r="A725" s="4"/>
      <c r="B725" s="8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ht="15.75" customHeight="1" x14ac:dyDescent="0.25">
      <c r="A726" s="4"/>
      <c r="B726" s="8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ht="15.75" customHeight="1" x14ac:dyDescent="0.25">
      <c r="A727" s="4"/>
      <c r="B727" s="8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ht="15.75" customHeight="1" x14ac:dyDescent="0.25">
      <c r="A728" s="4"/>
      <c r="B728" s="8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ht="15.75" customHeight="1" x14ac:dyDescent="0.25">
      <c r="A729" s="4"/>
      <c r="B729" s="8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ht="15.75" customHeight="1" x14ac:dyDescent="0.25">
      <c r="A730" s="4"/>
      <c r="B730" s="8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ht="15.75" customHeight="1" x14ac:dyDescent="0.25">
      <c r="A731" s="4"/>
      <c r="B731" s="8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ht="15.75" customHeight="1" x14ac:dyDescent="0.25">
      <c r="A732" s="4"/>
      <c r="B732" s="8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ht="15.75" customHeight="1" x14ac:dyDescent="0.25">
      <c r="A733" s="4"/>
      <c r="B733" s="8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ht="15.75" customHeight="1" x14ac:dyDescent="0.25">
      <c r="A734" s="4"/>
      <c r="B734" s="8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ht="15.75" customHeight="1" x14ac:dyDescent="0.25">
      <c r="A735" s="4"/>
      <c r="B735" s="8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ht="15.75" customHeight="1" x14ac:dyDescent="0.25">
      <c r="A736" s="4"/>
      <c r="B736" s="8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ht="15.75" customHeight="1" x14ac:dyDescent="0.25">
      <c r="A737" s="4"/>
      <c r="B737" s="8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ht="15.75" customHeight="1" x14ac:dyDescent="0.25">
      <c r="A738" s="4"/>
      <c r="B738" s="8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ht="15.75" customHeight="1" x14ac:dyDescent="0.25">
      <c r="A739" s="4"/>
      <c r="B739" s="8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ht="15.75" customHeight="1" x14ac:dyDescent="0.25">
      <c r="A740" s="4"/>
      <c r="B740" s="8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ht="15.75" customHeight="1" x14ac:dyDescent="0.25">
      <c r="A741" s="4"/>
      <c r="B741" s="8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ht="15.75" customHeight="1" x14ac:dyDescent="0.25">
      <c r="A742" s="4"/>
      <c r="B742" s="8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ht="15.75" customHeight="1" x14ac:dyDescent="0.25">
      <c r="A743" s="4"/>
      <c r="B743" s="8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ht="15.75" customHeight="1" x14ac:dyDescent="0.25">
      <c r="A744" s="4"/>
      <c r="B744" s="8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ht="15.75" customHeight="1" x14ac:dyDescent="0.25">
      <c r="A745" s="4"/>
      <c r="B745" s="8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ht="15.75" customHeight="1" x14ac:dyDescent="0.25">
      <c r="A746" s="4"/>
      <c r="B746" s="8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ht="15.75" customHeight="1" x14ac:dyDescent="0.25">
      <c r="A747" s="4"/>
      <c r="B747" s="8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ht="15.75" customHeight="1" x14ac:dyDescent="0.25">
      <c r="A748" s="4"/>
      <c r="B748" s="8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ht="15.75" customHeight="1" x14ac:dyDescent="0.25">
      <c r="A749" s="4"/>
      <c r="B749" s="8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ht="15.75" customHeight="1" x14ac:dyDescent="0.25">
      <c r="A750" s="4"/>
      <c r="B750" s="8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ht="15.75" customHeight="1" x14ac:dyDescent="0.25">
      <c r="A751" s="4"/>
      <c r="B751" s="8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ht="15.75" customHeight="1" x14ac:dyDescent="0.25">
      <c r="A752" s="4"/>
      <c r="B752" s="8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ht="15.75" customHeight="1" x14ac:dyDescent="0.25">
      <c r="A753" s="4"/>
      <c r="B753" s="8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ht="15.75" customHeight="1" x14ac:dyDescent="0.25">
      <c r="A754" s="4"/>
      <c r="B754" s="8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ht="15.75" customHeight="1" x14ac:dyDescent="0.25">
      <c r="A755" s="4"/>
      <c r="B755" s="8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ht="15.75" customHeight="1" x14ac:dyDescent="0.25">
      <c r="A756" s="4"/>
      <c r="B756" s="8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ht="15.75" customHeight="1" x14ac:dyDescent="0.25">
      <c r="A757" s="4"/>
      <c r="B757" s="8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ht="15.75" customHeight="1" x14ac:dyDescent="0.25">
      <c r="A758" s="4"/>
      <c r="B758" s="8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ht="15.75" customHeight="1" x14ac:dyDescent="0.25">
      <c r="A759" s="4"/>
      <c r="B759" s="8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ht="15.75" customHeight="1" x14ac:dyDescent="0.25">
      <c r="A760" s="4"/>
      <c r="B760" s="8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ht="15.75" customHeight="1" x14ac:dyDescent="0.25">
      <c r="A761" s="4"/>
      <c r="B761" s="8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ht="15.75" customHeight="1" x14ac:dyDescent="0.25">
      <c r="A762" s="4"/>
      <c r="B762" s="8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ht="15.75" customHeight="1" x14ac:dyDescent="0.25">
      <c r="A763" s="4"/>
      <c r="B763" s="8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ht="15.75" customHeight="1" x14ac:dyDescent="0.25">
      <c r="A764" s="4"/>
      <c r="B764" s="8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ht="15.75" customHeight="1" x14ac:dyDescent="0.25">
      <c r="A765" s="4"/>
      <c r="B765" s="8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ht="15.75" customHeight="1" x14ac:dyDescent="0.25">
      <c r="A766" s="4"/>
      <c r="B766" s="8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ht="15.75" customHeight="1" x14ac:dyDescent="0.25">
      <c r="A767" s="4"/>
      <c r="B767" s="8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ht="15.75" customHeight="1" x14ac:dyDescent="0.25">
      <c r="A768" s="4"/>
      <c r="B768" s="8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ht="15.75" customHeight="1" x14ac:dyDescent="0.25">
      <c r="A769" s="4"/>
      <c r="B769" s="8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ht="15.75" customHeight="1" x14ac:dyDescent="0.25">
      <c r="A770" s="4"/>
      <c r="B770" s="8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ht="15.75" customHeight="1" x14ac:dyDescent="0.25">
      <c r="A771" s="4"/>
      <c r="B771" s="8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ht="15.75" customHeight="1" x14ac:dyDescent="0.25">
      <c r="A772" s="4"/>
      <c r="B772" s="8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ht="15.75" customHeight="1" x14ac:dyDescent="0.25">
      <c r="A773" s="4"/>
      <c r="B773" s="8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ht="15.75" customHeight="1" x14ac:dyDescent="0.25">
      <c r="A774" s="4"/>
      <c r="B774" s="8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ht="15.75" customHeight="1" x14ac:dyDescent="0.25">
      <c r="A775" s="4"/>
      <c r="B775" s="8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ht="15.75" customHeight="1" x14ac:dyDescent="0.25">
      <c r="A776" s="4"/>
      <c r="B776" s="8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ht="15.75" customHeight="1" x14ac:dyDescent="0.25">
      <c r="A777" s="4"/>
      <c r="B777" s="8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ht="15.75" customHeight="1" x14ac:dyDescent="0.25">
      <c r="A778" s="4"/>
      <c r="B778" s="8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ht="15.75" customHeight="1" x14ac:dyDescent="0.25">
      <c r="A779" s="4"/>
      <c r="B779" s="8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ht="15.75" customHeight="1" x14ac:dyDescent="0.25">
      <c r="A780" s="4"/>
      <c r="B780" s="8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ht="15.75" customHeight="1" x14ac:dyDescent="0.25">
      <c r="A781" s="4"/>
      <c r="B781" s="8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ht="15.75" customHeight="1" x14ac:dyDescent="0.25">
      <c r="A782" s="4"/>
      <c r="B782" s="8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ht="15.75" customHeight="1" x14ac:dyDescent="0.25">
      <c r="A783" s="4"/>
      <c r="B783" s="8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ht="15.75" customHeight="1" x14ac:dyDescent="0.25">
      <c r="A784" s="4"/>
      <c r="B784" s="8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ht="15.75" customHeight="1" x14ac:dyDescent="0.25">
      <c r="A785" s="4"/>
      <c r="B785" s="8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ht="15.75" customHeight="1" x14ac:dyDescent="0.25">
      <c r="A786" s="4"/>
      <c r="B786" s="8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ht="15.75" customHeight="1" x14ac:dyDescent="0.25">
      <c r="A787" s="4"/>
      <c r="B787" s="8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ht="15.75" customHeight="1" x14ac:dyDescent="0.25">
      <c r="A788" s="4"/>
      <c r="B788" s="8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ht="15.75" customHeight="1" x14ac:dyDescent="0.25">
      <c r="A789" s="4"/>
      <c r="B789" s="8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ht="15.75" customHeight="1" x14ac:dyDescent="0.25">
      <c r="A790" s="4"/>
      <c r="B790" s="8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ht="15.75" customHeight="1" x14ac:dyDescent="0.25">
      <c r="A791" s="4"/>
      <c r="B791" s="8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ht="15.75" customHeight="1" x14ac:dyDescent="0.25">
      <c r="A792" s="4"/>
      <c r="B792" s="8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ht="15.75" customHeight="1" x14ac:dyDescent="0.25">
      <c r="A793" s="4"/>
      <c r="B793" s="8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ht="15.75" customHeight="1" x14ac:dyDescent="0.25">
      <c r="A794" s="4"/>
      <c r="B794" s="8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ht="15.75" customHeight="1" x14ac:dyDescent="0.25">
      <c r="A795" s="4"/>
      <c r="B795" s="8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ht="15.75" customHeight="1" x14ac:dyDescent="0.25">
      <c r="A796" s="4"/>
      <c r="B796" s="8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ht="15.75" customHeight="1" x14ac:dyDescent="0.25">
      <c r="A797" s="4"/>
      <c r="B797" s="8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ht="15.75" customHeight="1" x14ac:dyDescent="0.25">
      <c r="A798" s="4"/>
      <c r="B798" s="8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ht="15.75" customHeight="1" x14ac:dyDescent="0.25">
      <c r="A799" s="4"/>
      <c r="B799" s="8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ht="15.75" customHeight="1" x14ac:dyDescent="0.25">
      <c r="A800" s="4"/>
      <c r="B800" s="8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ht="15.75" customHeight="1" x14ac:dyDescent="0.25">
      <c r="A801" s="4"/>
      <c r="B801" s="8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ht="15.75" customHeight="1" x14ac:dyDescent="0.25">
      <c r="A802" s="4"/>
      <c r="B802" s="8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ht="15.75" customHeight="1" x14ac:dyDescent="0.25">
      <c r="A803" s="4"/>
      <c r="B803" s="8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ht="15.75" customHeight="1" x14ac:dyDescent="0.25">
      <c r="A804" s="4"/>
      <c r="B804" s="8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ht="15.75" customHeight="1" x14ac:dyDescent="0.25">
      <c r="A805" s="4"/>
      <c r="B805" s="8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ht="15.75" customHeight="1" x14ac:dyDescent="0.25">
      <c r="A806" s="4"/>
      <c r="B806" s="8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ht="15.75" customHeight="1" x14ac:dyDescent="0.25">
      <c r="A807" s="4"/>
      <c r="B807" s="8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ht="15.75" customHeight="1" x14ac:dyDescent="0.25">
      <c r="A808" s="4"/>
      <c r="B808" s="8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ht="15.75" customHeight="1" x14ac:dyDescent="0.25">
      <c r="A809" s="4"/>
      <c r="B809" s="8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ht="15.75" customHeight="1" x14ac:dyDescent="0.25">
      <c r="A810" s="4"/>
      <c r="B810" s="8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ht="15.75" customHeight="1" x14ac:dyDescent="0.25">
      <c r="A811" s="4"/>
      <c r="B811" s="8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ht="15.75" customHeight="1" x14ac:dyDescent="0.25">
      <c r="A812" s="4"/>
      <c r="B812" s="8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ht="15.75" customHeight="1" x14ac:dyDescent="0.25">
      <c r="A813" s="4"/>
      <c r="B813" s="8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ht="15.75" customHeight="1" x14ac:dyDescent="0.25">
      <c r="A814" s="4"/>
      <c r="B814" s="8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ht="15.75" customHeight="1" x14ac:dyDescent="0.25">
      <c r="A815" s="4"/>
      <c r="B815" s="8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ht="15.75" customHeight="1" x14ac:dyDescent="0.25">
      <c r="A816" s="4"/>
      <c r="B816" s="8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ht="15.75" customHeight="1" x14ac:dyDescent="0.25">
      <c r="A817" s="4"/>
      <c r="B817" s="8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ht="15.75" customHeight="1" x14ac:dyDescent="0.25">
      <c r="A818" s="4"/>
      <c r="B818" s="8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ht="15.75" customHeight="1" x14ac:dyDescent="0.25">
      <c r="A819" s="4"/>
      <c r="B819" s="8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ht="15.75" customHeight="1" x14ac:dyDescent="0.25">
      <c r="A820" s="4"/>
      <c r="B820" s="8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ht="15.75" customHeight="1" x14ac:dyDescent="0.25">
      <c r="A821" s="4"/>
      <c r="B821" s="8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ht="15.75" customHeight="1" x14ac:dyDescent="0.25">
      <c r="A822" s="4"/>
      <c r="B822" s="8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ht="15.75" customHeight="1" x14ac:dyDescent="0.25">
      <c r="A823" s="4"/>
      <c r="B823" s="8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ht="15.75" customHeight="1" x14ac:dyDescent="0.25">
      <c r="A824" s="4"/>
      <c r="B824" s="8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ht="15.75" customHeight="1" x14ac:dyDescent="0.25">
      <c r="A825" s="4"/>
      <c r="B825" s="8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ht="15.75" customHeight="1" x14ac:dyDescent="0.25">
      <c r="A826" s="4"/>
      <c r="B826" s="8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ht="15.75" customHeight="1" x14ac:dyDescent="0.25">
      <c r="A827" s="4"/>
      <c r="B827" s="8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ht="15.75" customHeight="1" x14ac:dyDescent="0.25">
      <c r="A828" s="4"/>
      <c r="B828" s="8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ht="15.75" customHeight="1" x14ac:dyDescent="0.25">
      <c r="A829" s="4"/>
      <c r="B829" s="8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ht="15.75" customHeight="1" x14ac:dyDescent="0.25">
      <c r="A830" s="4"/>
      <c r="B830" s="8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ht="15.75" customHeight="1" x14ac:dyDescent="0.25">
      <c r="A831" s="4"/>
      <c r="B831" s="8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ht="15.75" customHeight="1" x14ac:dyDescent="0.25">
      <c r="A832" s="4"/>
      <c r="B832" s="8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ht="15.75" customHeight="1" x14ac:dyDescent="0.25">
      <c r="A833" s="4"/>
      <c r="B833" s="8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ht="15.75" customHeight="1" x14ac:dyDescent="0.25">
      <c r="A834" s="4"/>
      <c r="B834" s="8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ht="15.75" customHeight="1" x14ac:dyDescent="0.25">
      <c r="A835" s="4"/>
      <c r="B835" s="8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ht="15.75" customHeight="1" x14ac:dyDescent="0.25">
      <c r="A836" s="4"/>
      <c r="B836" s="8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ht="15.75" customHeight="1" x14ac:dyDescent="0.25">
      <c r="A837" s="4"/>
      <c r="B837" s="8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ht="15.75" customHeight="1" x14ac:dyDescent="0.25">
      <c r="A838" s="4"/>
      <c r="B838" s="8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ht="15.75" customHeight="1" x14ac:dyDescent="0.25">
      <c r="A839" s="4"/>
      <c r="B839" s="8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ht="15.75" customHeight="1" x14ac:dyDescent="0.25">
      <c r="A840" s="4"/>
      <c r="B840" s="8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ht="15.75" customHeight="1" x14ac:dyDescent="0.25">
      <c r="A841" s="4"/>
      <c r="B841" s="8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ht="15.75" customHeight="1" x14ac:dyDescent="0.25">
      <c r="A842" s="4"/>
      <c r="B842" s="8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ht="15.75" customHeight="1" x14ac:dyDescent="0.25">
      <c r="A843" s="4"/>
      <c r="B843" s="8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ht="15.75" customHeight="1" x14ac:dyDescent="0.25">
      <c r="A844" s="4"/>
      <c r="B844" s="8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ht="15.75" customHeight="1" x14ac:dyDescent="0.25">
      <c r="A845" s="4"/>
      <c r="B845" s="8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ht="15.75" customHeight="1" x14ac:dyDescent="0.25">
      <c r="A846" s="4"/>
      <c r="B846" s="8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ht="15.75" customHeight="1" x14ac:dyDescent="0.25">
      <c r="A847" s="4"/>
      <c r="B847" s="8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ht="15.75" customHeight="1" x14ac:dyDescent="0.25">
      <c r="A848" s="4"/>
      <c r="B848" s="8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ht="15.75" customHeight="1" x14ac:dyDescent="0.25">
      <c r="A849" s="4"/>
      <c r="B849" s="8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ht="15.75" customHeight="1" x14ac:dyDescent="0.25">
      <c r="A850" s="4"/>
      <c r="B850" s="8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ht="15.75" customHeight="1" x14ac:dyDescent="0.25">
      <c r="A851" s="4"/>
      <c r="B851" s="8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ht="15.75" customHeight="1" x14ac:dyDescent="0.25">
      <c r="A852" s="4"/>
      <c r="B852" s="8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ht="15.75" customHeight="1" x14ac:dyDescent="0.25">
      <c r="A853" s="4"/>
      <c r="B853" s="8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ht="15.75" customHeight="1" x14ac:dyDescent="0.25">
      <c r="A854" s="4"/>
      <c r="B854" s="8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ht="15.75" customHeight="1" x14ac:dyDescent="0.25">
      <c r="A855" s="4"/>
      <c r="B855" s="8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ht="15.75" customHeight="1" x14ac:dyDescent="0.25">
      <c r="A856" s="4"/>
      <c r="B856" s="8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ht="15.75" customHeight="1" x14ac:dyDescent="0.25">
      <c r="A857" s="4"/>
      <c r="B857" s="8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ht="15.75" customHeight="1" x14ac:dyDescent="0.25">
      <c r="A858" s="4"/>
      <c r="B858" s="8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ht="15.75" customHeight="1" x14ac:dyDescent="0.25">
      <c r="A859" s="4"/>
      <c r="B859" s="8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ht="15.75" customHeight="1" x14ac:dyDescent="0.25">
      <c r="A860" s="4"/>
      <c r="B860" s="8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ht="15.75" customHeight="1" x14ac:dyDescent="0.25">
      <c r="A861" s="4"/>
      <c r="B861" s="8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ht="15.75" customHeight="1" x14ac:dyDescent="0.25">
      <c r="A862" s="4"/>
      <c r="B862" s="8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ht="15.75" customHeight="1" x14ac:dyDescent="0.25">
      <c r="A863" s="4"/>
      <c r="B863" s="8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ht="15.75" customHeight="1" x14ac:dyDescent="0.25">
      <c r="A864" s="4"/>
      <c r="B864" s="8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ht="15.75" customHeight="1" x14ac:dyDescent="0.25">
      <c r="A865" s="4"/>
      <c r="B865" s="8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ht="15.75" customHeight="1" x14ac:dyDescent="0.25">
      <c r="A866" s="4"/>
      <c r="B866" s="8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ht="15.75" customHeight="1" x14ac:dyDescent="0.25">
      <c r="A867" s="4"/>
      <c r="B867" s="8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ht="15.75" customHeight="1" x14ac:dyDescent="0.25">
      <c r="A868" s="4"/>
      <c r="B868" s="8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ht="15.75" customHeight="1" x14ac:dyDescent="0.25">
      <c r="A869" s="4"/>
      <c r="B869" s="8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ht="15.75" customHeight="1" x14ac:dyDescent="0.25">
      <c r="A870" s="4"/>
      <c r="B870" s="8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ht="15.75" customHeight="1" x14ac:dyDescent="0.25">
      <c r="A871" s="4"/>
      <c r="B871" s="8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ht="15.75" customHeight="1" x14ac:dyDescent="0.25">
      <c r="A872" s="4"/>
      <c r="B872" s="8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ht="15.75" customHeight="1" x14ac:dyDescent="0.25">
      <c r="A873" s="4"/>
      <c r="B873" s="8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ht="15.75" customHeight="1" x14ac:dyDescent="0.25">
      <c r="A874" s="4"/>
      <c r="B874" s="8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ht="15.75" customHeight="1" x14ac:dyDescent="0.25">
      <c r="A875" s="4"/>
      <c r="B875" s="8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ht="15.75" customHeight="1" x14ac:dyDescent="0.25">
      <c r="A876" s="4"/>
      <c r="B876" s="8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ht="15.75" customHeight="1" x14ac:dyDescent="0.25">
      <c r="A877" s="4"/>
      <c r="B877" s="8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ht="15.75" customHeight="1" x14ac:dyDescent="0.25">
      <c r="A878" s="4"/>
      <c r="B878" s="8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ht="15.75" customHeight="1" x14ac:dyDescent="0.25">
      <c r="A879" s="4"/>
      <c r="B879" s="8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ht="15.75" customHeight="1" x14ac:dyDescent="0.25">
      <c r="A880" s="4"/>
      <c r="B880" s="8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ht="15.75" customHeight="1" x14ac:dyDescent="0.25">
      <c r="A881" s="4"/>
      <c r="B881" s="8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ht="15.75" customHeight="1" x14ac:dyDescent="0.25">
      <c r="A882" s="4"/>
      <c r="B882" s="8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ht="15.75" customHeight="1" x14ac:dyDescent="0.25">
      <c r="A883" s="4"/>
      <c r="B883" s="8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ht="15.75" customHeight="1" x14ac:dyDescent="0.25">
      <c r="A884" s="4"/>
      <c r="B884" s="8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ht="15.75" customHeight="1" x14ac:dyDescent="0.25">
      <c r="A885" s="4"/>
      <c r="B885" s="8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ht="15.75" customHeight="1" x14ac:dyDescent="0.25">
      <c r="A886" s="4"/>
      <c r="B886" s="8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ht="15.75" customHeight="1" x14ac:dyDescent="0.25">
      <c r="A887" s="4"/>
      <c r="B887" s="8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ht="15.75" customHeight="1" x14ac:dyDescent="0.25">
      <c r="A888" s="4"/>
      <c r="B888" s="8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ht="15.75" customHeight="1" x14ac:dyDescent="0.25">
      <c r="A889" s="4"/>
      <c r="B889" s="8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ht="15.75" customHeight="1" x14ac:dyDescent="0.25">
      <c r="A890" s="4"/>
      <c r="B890" s="8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ht="15.75" customHeight="1" x14ac:dyDescent="0.25">
      <c r="A891" s="4"/>
      <c r="B891" s="8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ht="15.75" customHeight="1" x14ac:dyDescent="0.25">
      <c r="A892" s="4"/>
      <c r="B892" s="8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ht="15.75" customHeight="1" x14ac:dyDescent="0.25">
      <c r="A893" s="4"/>
      <c r="B893" s="8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ht="15.75" customHeight="1" x14ac:dyDescent="0.25">
      <c r="A894" s="4"/>
      <c r="B894" s="8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ht="15.75" customHeight="1" x14ac:dyDescent="0.25">
      <c r="A895" s="4"/>
      <c r="B895" s="8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ht="15.75" customHeight="1" x14ac:dyDescent="0.25">
      <c r="A896" s="4"/>
      <c r="B896" s="8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ht="15.75" customHeight="1" x14ac:dyDescent="0.25">
      <c r="A897" s="4"/>
      <c r="B897" s="8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ht="15.75" customHeight="1" x14ac:dyDescent="0.25">
      <c r="A898" s="4"/>
      <c r="B898" s="8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ht="15.75" customHeight="1" x14ac:dyDescent="0.25">
      <c r="A899" s="4"/>
      <c r="B899" s="8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ht="15.75" customHeight="1" x14ac:dyDescent="0.25">
      <c r="A900" s="4"/>
      <c r="B900" s="8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ht="15.75" customHeight="1" x14ac:dyDescent="0.25">
      <c r="A901" s="4"/>
      <c r="B901" s="8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ht="15.75" customHeight="1" x14ac:dyDescent="0.25">
      <c r="A902" s="4"/>
      <c r="B902" s="8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ht="15.75" customHeight="1" x14ac:dyDescent="0.25">
      <c r="A903" s="4"/>
      <c r="B903" s="8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ht="15.75" customHeight="1" x14ac:dyDescent="0.25">
      <c r="A904" s="4"/>
      <c r="B904" s="8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ht="15.75" customHeight="1" x14ac:dyDescent="0.25">
      <c r="A905" s="4"/>
      <c r="B905" s="8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ht="15.75" customHeight="1" x14ac:dyDescent="0.25">
      <c r="A906" s="4"/>
      <c r="B906" s="8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ht="15.75" customHeight="1" x14ac:dyDescent="0.25">
      <c r="A907" s="4"/>
      <c r="B907" s="8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ht="15.75" customHeight="1" x14ac:dyDescent="0.25">
      <c r="A908" s="4"/>
      <c r="B908" s="8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ht="15.75" customHeight="1" x14ac:dyDescent="0.25">
      <c r="A909" s="4"/>
      <c r="B909" s="8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ht="15.75" customHeight="1" x14ac:dyDescent="0.25">
      <c r="A910" s="4"/>
      <c r="B910" s="8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ht="15.75" customHeight="1" x14ac:dyDescent="0.25">
      <c r="A911" s="4"/>
      <c r="B911" s="8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ht="15.75" customHeight="1" x14ac:dyDescent="0.25">
      <c r="A912" s="4"/>
      <c r="B912" s="8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ht="15.75" customHeight="1" x14ac:dyDescent="0.25">
      <c r="A913" s="4"/>
      <c r="B913" s="8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ht="15.75" customHeight="1" x14ac:dyDescent="0.25">
      <c r="A914" s="4"/>
      <c r="B914" s="8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ht="15.75" customHeight="1" x14ac:dyDescent="0.25">
      <c r="A915" s="4"/>
      <c r="B915" s="8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ht="15.75" customHeight="1" x14ac:dyDescent="0.25">
      <c r="A916" s="4"/>
      <c r="B916" s="8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ht="15.75" customHeight="1" x14ac:dyDescent="0.25">
      <c r="A917" s="4"/>
      <c r="B917" s="8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ht="15.75" customHeight="1" x14ac:dyDescent="0.25">
      <c r="A918" s="4"/>
      <c r="B918" s="8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ht="15.75" customHeight="1" x14ac:dyDescent="0.25">
      <c r="A919" s="4"/>
      <c r="B919" s="8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ht="15.75" customHeight="1" x14ac:dyDescent="0.25">
      <c r="A920" s="4"/>
      <c r="B920" s="8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ht="15.75" customHeight="1" x14ac:dyDescent="0.25">
      <c r="A921" s="4"/>
      <c r="B921" s="8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ht="15.75" customHeight="1" x14ac:dyDescent="0.25">
      <c r="A922" s="4"/>
      <c r="B922" s="8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ht="15.75" customHeight="1" x14ac:dyDescent="0.25">
      <c r="A923" s="4"/>
      <c r="B923" s="8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ht="15.75" customHeight="1" x14ac:dyDescent="0.25">
      <c r="A924" s="4"/>
      <c r="B924" s="8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ht="15.75" customHeight="1" x14ac:dyDescent="0.25">
      <c r="A925" s="4"/>
      <c r="B925" s="8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ht="15.75" customHeight="1" x14ac:dyDescent="0.25">
      <c r="A926" s="4"/>
      <c r="B926" s="8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ht="15.75" customHeight="1" x14ac:dyDescent="0.25">
      <c r="A927" s="4"/>
      <c r="B927" s="8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ht="15.75" customHeight="1" x14ac:dyDescent="0.25">
      <c r="A928" s="4"/>
      <c r="B928" s="8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ht="15.75" customHeight="1" x14ac:dyDescent="0.25">
      <c r="A929" s="4"/>
      <c r="B929" s="8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ht="15.75" customHeight="1" x14ac:dyDescent="0.25">
      <c r="A930" s="4"/>
      <c r="B930" s="8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ht="15.75" customHeight="1" x14ac:dyDescent="0.25">
      <c r="A931" s="4"/>
      <c r="B931" s="8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ht="15.75" customHeight="1" x14ac:dyDescent="0.25">
      <c r="A932" s="4"/>
      <c r="B932" s="8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ht="15.75" customHeight="1" x14ac:dyDescent="0.25">
      <c r="A933" s="4"/>
      <c r="B933" s="8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ht="15.75" customHeight="1" x14ac:dyDescent="0.25">
      <c r="A934" s="4"/>
      <c r="B934" s="8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ht="15.75" customHeight="1" x14ac:dyDescent="0.25">
      <c r="A935" s="4"/>
      <c r="B935" s="8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ht="15.75" customHeight="1" x14ac:dyDescent="0.25">
      <c r="A936" s="4"/>
      <c r="B936" s="8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ht="15.75" customHeight="1" x14ac:dyDescent="0.25">
      <c r="A937" s="4"/>
      <c r="B937" s="8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ht="15.75" customHeight="1" x14ac:dyDescent="0.25">
      <c r="A938" s="4"/>
      <c r="B938" s="8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ht="15.75" customHeight="1" x14ac:dyDescent="0.25">
      <c r="A939" s="4"/>
      <c r="B939" s="8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ht="15.75" customHeight="1" x14ac:dyDescent="0.25">
      <c r="A940" s="4"/>
      <c r="B940" s="8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ht="15.75" customHeight="1" x14ac:dyDescent="0.25">
      <c r="A941" s="4"/>
      <c r="B941" s="8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ht="15.75" customHeight="1" x14ac:dyDescent="0.25">
      <c r="A942" s="4"/>
      <c r="B942" s="8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ht="15.75" customHeight="1" x14ac:dyDescent="0.25">
      <c r="A943" s="4"/>
      <c r="B943" s="8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ht="15.75" customHeight="1" x14ac:dyDescent="0.25">
      <c r="A944" s="4"/>
      <c r="B944" s="8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ht="15.75" customHeight="1" x14ac:dyDescent="0.25">
      <c r="A945" s="4"/>
      <c r="B945" s="8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ht="15.75" customHeight="1" x14ac:dyDescent="0.25">
      <c r="A946" s="4"/>
      <c r="B946" s="8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ht="15.75" customHeight="1" x14ac:dyDescent="0.25">
      <c r="A947" s="4"/>
      <c r="B947" s="8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ht="15.75" customHeight="1" x14ac:dyDescent="0.25">
      <c r="A948" s="4"/>
      <c r="B948" s="8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ht="15.75" customHeight="1" x14ac:dyDescent="0.25">
      <c r="A949" s="4"/>
      <c r="B949" s="8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ht="15.75" customHeight="1" x14ac:dyDescent="0.25">
      <c r="A950" s="4"/>
      <c r="B950" s="8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ht="15.75" customHeight="1" x14ac:dyDescent="0.25">
      <c r="A951" s="4"/>
      <c r="B951" s="8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ht="15.75" customHeight="1" x14ac:dyDescent="0.25">
      <c r="A952" s="4"/>
      <c r="B952" s="8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ht="15.75" customHeight="1" x14ac:dyDescent="0.25">
      <c r="A953" s="4"/>
      <c r="B953" s="8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ht="15.75" customHeight="1" x14ac:dyDescent="0.25">
      <c r="A954" s="4"/>
      <c r="B954" s="8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ht="15.75" customHeight="1" x14ac:dyDescent="0.25">
      <c r="A955" s="4"/>
      <c r="B955" s="8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ht="15.75" customHeight="1" x14ac:dyDescent="0.25">
      <c r="A956" s="4"/>
      <c r="B956" s="8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ht="15.75" customHeight="1" x14ac:dyDescent="0.25">
      <c r="A957" s="4"/>
      <c r="B957" s="8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ht="15.75" customHeight="1" x14ac:dyDescent="0.25">
      <c r="A958" s="4"/>
      <c r="B958" s="8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ht="15.75" customHeight="1" x14ac:dyDescent="0.25">
      <c r="A959" s="4"/>
      <c r="B959" s="8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ht="15.75" customHeight="1" x14ac:dyDescent="0.25">
      <c r="A960" s="4"/>
      <c r="B960" s="8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ht="15.75" customHeight="1" x14ac:dyDescent="0.25">
      <c r="A961" s="4"/>
      <c r="B961" s="8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ht="15.75" customHeight="1" x14ac:dyDescent="0.25">
      <c r="A962" s="4"/>
      <c r="B962" s="8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ht="15.75" customHeight="1" x14ac:dyDescent="0.25">
      <c r="A963" s="4"/>
      <c r="B963" s="8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ht="15.75" customHeight="1" x14ac:dyDescent="0.25">
      <c r="A964" s="4"/>
      <c r="B964" s="8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ht="15.75" customHeight="1" x14ac:dyDescent="0.25">
      <c r="A965" s="4"/>
      <c r="B965" s="8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ht="15.75" customHeight="1" x14ac:dyDescent="0.25">
      <c r="A966" s="4"/>
      <c r="B966" s="8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ht="15.75" customHeight="1" x14ac:dyDescent="0.25">
      <c r="A967" s="4"/>
      <c r="B967" s="8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ht="15.75" customHeight="1" x14ac:dyDescent="0.25">
      <c r="A968" s="4"/>
      <c r="B968" s="8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ht="15.75" customHeight="1" x14ac:dyDescent="0.25">
      <c r="A969" s="4"/>
      <c r="B969" s="8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ht="15.75" customHeight="1" x14ac:dyDescent="0.25">
      <c r="A970" s="4"/>
      <c r="B970" s="8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ht="15.75" customHeight="1" x14ac:dyDescent="0.25">
      <c r="A971" s="4"/>
      <c r="B971" s="8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ht="15.75" customHeight="1" x14ac:dyDescent="0.25">
      <c r="A972" s="4"/>
      <c r="B972" s="8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ht="15.75" customHeight="1" x14ac:dyDescent="0.25">
      <c r="A973" s="4"/>
      <c r="B973" s="8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ht="15.75" customHeight="1" x14ac:dyDescent="0.25">
      <c r="A974" s="4"/>
      <c r="B974" s="8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ht="15.75" customHeight="1" x14ac:dyDescent="0.25">
      <c r="A975" s="4"/>
      <c r="B975" s="8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ht="15.75" customHeight="1" x14ac:dyDescent="0.25">
      <c r="A976" s="4"/>
      <c r="B976" s="8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ht="15.75" customHeight="1" x14ac:dyDescent="0.25">
      <c r="A977" s="4"/>
      <c r="B977" s="8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ht="15.75" customHeight="1" x14ac:dyDescent="0.25">
      <c r="A978" s="4"/>
      <c r="B978" s="8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ht="15.75" customHeight="1" x14ac:dyDescent="0.25">
      <c r="A979" s="4"/>
      <c r="B979" s="8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ht="15.75" customHeight="1" x14ac:dyDescent="0.25">
      <c r="A980" s="4"/>
      <c r="B980" s="8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ht="15.75" customHeight="1" x14ac:dyDescent="0.25">
      <c r="A981" s="4"/>
      <c r="B981" s="8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ht="15.75" customHeight="1" x14ac:dyDescent="0.25">
      <c r="A982" s="4"/>
      <c r="B982" s="8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ht="15.75" customHeight="1" x14ac:dyDescent="0.25">
      <c r="A983" s="4"/>
      <c r="B983" s="8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ht="15.75" customHeight="1" x14ac:dyDescent="0.25">
      <c r="A984" s="4"/>
      <c r="B984" s="8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ht="15.75" customHeight="1" x14ac:dyDescent="0.25">
      <c r="A985" s="4"/>
      <c r="B985" s="8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ht="15.75" customHeight="1" x14ac:dyDescent="0.25">
      <c r="A986" s="4"/>
      <c r="B986" s="8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ht="15.75" customHeight="1" x14ac:dyDescent="0.25">
      <c r="A987" s="4"/>
      <c r="B987" s="8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ht="15.75" customHeight="1" x14ac:dyDescent="0.25">
      <c r="A988" s="4"/>
      <c r="B988" s="8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ht="15.75" customHeight="1" x14ac:dyDescent="0.25">
      <c r="A989" s="4"/>
      <c r="B989" s="8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ht="15.75" customHeight="1" x14ac:dyDescent="0.25">
      <c r="A990" s="4"/>
      <c r="B990" s="8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ht="15.75" customHeight="1" x14ac:dyDescent="0.25">
      <c r="A991" s="4"/>
      <c r="B991" s="8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ht="15.75" customHeight="1" x14ac:dyDescent="0.25">
      <c r="A992" s="4"/>
      <c r="B992" s="8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ht="15.75" customHeight="1" x14ac:dyDescent="0.25">
      <c r="A993" s="4"/>
      <c r="B993" s="8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ht="15.75" customHeight="1" x14ac:dyDescent="0.25">
      <c r="A994" s="4"/>
      <c r="B994" s="8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ht="15.75" customHeight="1" x14ac:dyDescent="0.25">
      <c r="A995" s="4"/>
      <c r="B995" s="8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ht="15.75" customHeight="1" x14ac:dyDescent="0.25">
      <c r="A996" s="4"/>
      <c r="B996" s="8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</sheetData>
  <sortState ref="A5:AP40">
    <sortCondition ref="B5:B40"/>
  </sortState>
  <mergeCells count="14">
    <mergeCell ref="AP2:AP3"/>
    <mergeCell ref="J2:AN2"/>
    <mergeCell ref="B41:H41"/>
    <mergeCell ref="C42:C43"/>
    <mergeCell ref="A2:A3"/>
    <mergeCell ref="B2:B3"/>
    <mergeCell ref="C2:C3"/>
    <mergeCell ref="D2:D3"/>
    <mergeCell ref="E2:E3"/>
    <mergeCell ref="C44:C45"/>
    <mergeCell ref="C46:C48"/>
    <mergeCell ref="D51:E51"/>
    <mergeCell ref="G2:G3"/>
    <mergeCell ref="H2:H3"/>
  </mergeCells>
  <pageMargins left="0.23622047244094491" right="0" top="0.39370078740157477" bottom="0.19685039370078738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Ход июнь_2025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Кулагин А.В.</dc:creator>
  <cp:lastModifiedBy>Кулагин А.В.</cp:lastModifiedBy>
  <cp:revision>2</cp:revision>
  <cp:lastPrinted>2025-06-02T05:54:16Z</cp:lastPrinted>
  <dcterms:created xsi:type="dcterms:W3CDTF">2006-09-28T05:33:49Z</dcterms:created>
  <dcterms:modified xsi:type="dcterms:W3CDTF">2025-07-07T06:27:41Z</dcterms:modified>
</cp:coreProperties>
</file>