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42DED47-7178-46F8-A2B9-ECFA06CE71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2" sheetId="2" r:id="rId1"/>
    <sheet name="Лист1" sheetId="1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9" i="1" l="1"/>
  <c r="AE69" i="1"/>
  <c r="AD69" i="1"/>
  <c r="Z69" i="1"/>
  <c r="AB69" i="1" s="1"/>
  <c r="D69" i="1"/>
  <c r="AF68" i="1"/>
  <c r="AE68" i="1"/>
  <c r="AD68" i="1"/>
  <c r="Z68" i="1"/>
  <c r="D68" i="1"/>
  <c r="AF67" i="1"/>
  <c r="AE67" i="1"/>
  <c r="AD67" i="1"/>
  <c r="Z67" i="1"/>
  <c r="D67" i="1"/>
  <c r="AF60" i="1"/>
  <c r="AE60" i="1"/>
  <c r="AD60" i="1"/>
  <c r="Z60" i="1"/>
  <c r="D60" i="1"/>
  <c r="AF59" i="1"/>
  <c r="AE59" i="1"/>
  <c r="AD59" i="1"/>
  <c r="Z59" i="1"/>
  <c r="AB59" i="1" s="1"/>
  <c r="D59" i="1"/>
  <c r="AF58" i="1"/>
  <c r="AE58" i="1"/>
  <c r="AD58" i="1"/>
  <c r="Z58" i="1"/>
  <c r="AB58" i="1" s="1"/>
  <c r="D58" i="1"/>
  <c r="AF57" i="1"/>
  <c r="AE57" i="1"/>
  <c r="AD57" i="1"/>
  <c r="Z57" i="1"/>
  <c r="AB57" i="1" s="1"/>
  <c r="D57" i="1"/>
  <c r="AF56" i="1"/>
  <c r="AE56" i="1"/>
  <c r="AD56" i="1"/>
  <c r="Z56" i="1"/>
  <c r="AB56" i="1" s="1"/>
  <c r="D56" i="1"/>
  <c r="AF55" i="1"/>
  <c r="AE55" i="1"/>
  <c r="AD55" i="1"/>
  <c r="Z55" i="1"/>
  <c r="AB55" i="1" s="1"/>
  <c r="D55" i="1"/>
  <c r="AF54" i="1"/>
  <c r="AE54" i="1"/>
  <c r="AD54" i="1"/>
  <c r="Z54" i="1"/>
  <c r="AB54" i="1" s="1"/>
  <c r="D54" i="1"/>
  <c r="AF53" i="1"/>
  <c r="AE53" i="1"/>
  <c r="AD53" i="1"/>
  <c r="Z53" i="1"/>
  <c r="D53" i="1"/>
  <c r="D42" i="1"/>
  <c r="AF52" i="1"/>
  <c r="AF51" i="1"/>
  <c r="AF50" i="1"/>
  <c r="AF49" i="1"/>
  <c r="AF48" i="1"/>
  <c r="AF47" i="1"/>
  <c r="AF46" i="1"/>
  <c r="AF45" i="1"/>
  <c r="AF44" i="1"/>
  <c r="AF43" i="1"/>
  <c r="AE52" i="1"/>
  <c r="AE51" i="1"/>
  <c r="AE50" i="1"/>
  <c r="AE49" i="1"/>
  <c r="AE48" i="1"/>
  <c r="AE47" i="1"/>
  <c r="AE46" i="1"/>
  <c r="AE45" i="1"/>
  <c r="AE44" i="1"/>
  <c r="AE43" i="1"/>
  <c r="AD52" i="1"/>
  <c r="AD51" i="1"/>
  <c r="AD50" i="1"/>
  <c r="AD49" i="1"/>
  <c r="AD48" i="1"/>
  <c r="AD47" i="1"/>
  <c r="AD46" i="1"/>
  <c r="AD45" i="1"/>
  <c r="AD44" i="1"/>
  <c r="AD43" i="1"/>
  <c r="Z52" i="1"/>
  <c r="Z51" i="1"/>
  <c r="Z50" i="1"/>
  <c r="Z49" i="1"/>
  <c r="Z48" i="1"/>
  <c r="AB48" i="1" s="1"/>
  <c r="Z47" i="1"/>
  <c r="Z46" i="1"/>
  <c r="Z45" i="1"/>
  <c r="Z44" i="1"/>
  <c r="Z43" i="1"/>
  <c r="AB43" i="1" s="1"/>
  <c r="D50" i="1"/>
  <c r="D49" i="1"/>
  <c r="D48" i="1"/>
  <c r="D47" i="1"/>
  <c r="D46" i="1"/>
  <c r="D45" i="1"/>
  <c r="D44" i="1"/>
  <c r="D43" i="1"/>
  <c r="D51" i="1"/>
  <c r="AB45" i="1" l="1"/>
  <c r="AB44" i="1"/>
  <c r="AB53" i="1"/>
  <c r="AB49" i="1"/>
  <c r="AB60" i="1"/>
  <c r="AB50" i="1"/>
  <c r="AB51" i="1"/>
  <c r="AB46" i="1"/>
  <c r="AB47" i="1"/>
  <c r="AB52" i="1"/>
  <c r="AB67" i="1"/>
  <c r="AB68" i="1"/>
  <c r="D52" i="1"/>
  <c r="AF42" i="1"/>
  <c r="AE42" i="1" l="1"/>
  <c r="AD42" i="1"/>
  <c r="Z42" i="1"/>
  <c r="AB42" i="1" l="1"/>
</calcChain>
</file>

<file path=xl/sharedStrings.xml><?xml version="1.0" encoding="utf-8"?>
<sst xmlns="http://schemas.openxmlformats.org/spreadsheetml/2006/main" count="519" uniqueCount="311">
  <si>
    <t>Австралия</t>
  </si>
  <si>
    <t>Австралийская плитка</t>
  </si>
  <si>
    <t>Англия</t>
  </si>
  <si>
    <t>Английская плитка</t>
  </si>
  <si>
    <t>Беларусь</t>
  </si>
  <si>
    <t>Белорусская плитка</t>
  </si>
  <si>
    <t>Болгария</t>
  </si>
  <si>
    <t>Болгарская плитка</t>
  </si>
  <si>
    <t>Германия</t>
  </si>
  <si>
    <t>Германская плитка</t>
  </si>
  <si>
    <t>Индия</t>
  </si>
  <si>
    <t>Индийская плитка</t>
  </si>
  <si>
    <t>Мультиколор</t>
  </si>
  <si>
    <t>Испания</t>
  </si>
  <si>
    <t>Испанская плитка</t>
  </si>
  <si>
    <t>Розовый</t>
  </si>
  <si>
    <t>Италия</t>
  </si>
  <si>
    <t>Итальянская плитка</t>
  </si>
  <si>
    <t>Белый</t>
  </si>
  <si>
    <t>Китай</t>
  </si>
  <si>
    <t>Китайская плитка</t>
  </si>
  <si>
    <t>Бежевый</t>
  </si>
  <si>
    <t>Литва</t>
  </si>
  <si>
    <t>Литовская плитка</t>
  </si>
  <si>
    <t>Коричневый</t>
  </si>
  <si>
    <t>Польша</t>
  </si>
  <si>
    <t>Польская плитка</t>
  </si>
  <si>
    <t>Настенная плитка</t>
  </si>
  <si>
    <t>Оранжевый</t>
  </si>
  <si>
    <t>Португалия</t>
  </si>
  <si>
    <t>Португальская плитка</t>
  </si>
  <si>
    <t>Плитка для ванной</t>
  </si>
  <si>
    <t>Россия</t>
  </si>
  <si>
    <t>Российская плитка</t>
  </si>
  <si>
    <t>Фиолетовый</t>
  </si>
  <si>
    <t>Тунис</t>
  </si>
  <si>
    <t>Тунисская плитка</t>
  </si>
  <si>
    <t>Напольная плитка</t>
  </si>
  <si>
    <t>Красный</t>
  </si>
  <si>
    <t>Турция</t>
  </si>
  <si>
    <t>Турецкая плитка</t>
  </si>
  <si>
    <t>Мозаика</t>
  </si>
  <si>
    <t>Украина</t>
  </si>
  <si>
    <t>Украинская плитка</t>
  </si>
  <si>
    <t>Керамогранит</t>
  </si>
  <si>
    <t>Голубой</t>
  </si>
  <si>
    <t>Хорватия</t>
  </si>
  <si>
    <t>Хорватская плитка</t>
  </si>
  <si>
    <t>Синий</t>
  </si>
  <si>
    <t>Глянцевая</t>
  </si>
  <si>
    <t>кв. м.</t>
  </si>
  <si>
    <t>RUB</t>
  </si>
  <si>
    <t>Чехия</t>
  </si>
  <si>
    <t>Чешская плитка</t>
  </si>
  <si>
    <t>Плитка для бассейна</t>
  </si>
  <si>
    <t>Серый</t>
  </si>
  <si>
    <t>Матовая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</si>
  <si>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</si>
  <si>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</si>
  <si>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</si>
  <si>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</si>
  <si>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</si>
  <si>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Агломератная плитка</t>
  </si>
  <si>
    <t>Рельефная</t>
  </si>
  <si>
    <t>нов</t>
  </si>
  <si>
    <t>Хит</t>
  </si>
  <si>
    <t>компл.</t>
  </si>
  <si>
    <t>USD</t>
  </si>
  <si>
    <t>не заполняем !!!</t>
  </si>
  <si>
    <t>Поставщик</t>
  </si>
  <si>
    <t>Страна</t>
  </si>
  <si>
    <t>Не заполняем!!! Страна категории</t>
  </si>
  <si>
    <t>Коллекция</t>
  </si>
  <si>
    <t>Цвет</t>
  </si>
  <si>
    <t>штук в упак.</t>
  </si>
  <si>
    <t>нов.</t>
  </si>
  <si>
    <t>Хиты</t>
  </si>
  <si>
    <t>ед.изм</t>
  </si>
  <si>
    <t>Валюта</t>
  </si>
  <si>
    <t>Закуп в руб.</t>
  </si>
  <si>
    <t>Наценка  %</t>
  </si>
  <si>
    <t>Черно-белый</t>
  </si>
  <si>
    <t>Декоративная плитка</t>
  </si>
  <si>
    <t>Желтый</t>
  </si>
  <si>
    <t>Зеленый</t>
  </si>
  <si>
    <t>Черный</t>
  </si>
  <si>
    <t>Клинкер (ступени)</t>
  </si>
  <si>
    <t>Кабанчик</t>
  </si>
  <si>
    <t>Под дерево</t>
  </si>
  <si>
    <t>Под камень</t>
  </si>
  <si>
    <t>Под кирпич</t>
  </si>
  <si>
    <t>Под мрамор</t>
  </si>
  <si>
    <t>Под паркет</t>
  </si>
  <si>
    <t>Фасадная</t>
  </si>
  <si>
    <t>Поверх-ность</t>
  </si>
  <si>
    <t>Скидка</t>
  </si>
  <si>
    <t>Ночная цена</t>
  </si>
  <si>
    <t xml:space="preserve">Не заполняем!!! </t>
  </si>
  <si>
    <t>Ширина, см</t>
  </si>
  <si>
    <t>Длина, см</t>
  </si>
  <si>
    <t>Декор</t>
  </si>
  <si>
    <t>Бордюр</t>
  </si>
  <si>
    <t>Ступени</t>
  </si>
  <si>
    <t>Пэчворк</t>
  </si>
  <si>
    <t>Толщина, мм</t>
  </si>
  <si>
    <t>Рисунок</t>
  </si>
  <si>
    <t>Стиль</t>
  </si>
  <si>
    <t>Зеркальная</t>
  </si>
  <si>
    <t>Под ламинат</t>
  </si>
  <si>
    <t>Под бетон</t>
  </si>
  <si>
    <t>Под мозаику</t>
  </si>
  <si>
    <t>Моноколор</t>
  </si>
  <si>
    <t>Ёлочка</t>
  </si>
  <si>
    <t>Под металл</t>
  </si>
  <si>
    <t>С рисунком</t>
  </si>
  <si>
    <t>Под обои</t>
  </si>
  <si>
    <t>Под оникс</t>
  </si>
  <si>
    <t>Под кожу</t>
  </si>
  <si>
    <t>Под травертин</t>
  </si>
  <si>
    <t>Под гальку</t>
  </si>
  <si>
    <t>С цветами</t>
  </si>
  <si>
    <t>С листьями</t>
  </si>
  <si>
    <t>С дельфинами</t>
  </si>
  <si>
    <t>Под ткань</t>
  </si>
  <si>
    <t>С розами</t>
  </si>
  <si>
    <t>Под цемент</t>
  </si>
  <si>
    <t>С ракушками</t>
  </si>
  <si>
    <t>С бабочками</t>
  </si>
  <si>
    <t>В клетку</t>
  </si>
  <si>
    <t>В полоску</t>
  </si>
  <si>
    <t>Лофт</t>
  </si>
  <si>
    <t>Скандинавский</t>
  </si>
  <si>
    <t>Восточный</t>
  </si>
  <si>
    <t>Прованс</t>
  </si>
  <si>
    <t>Марокканский</t>
  </si>
  <si>
    <t>Арт деко</t>
  </si>
  <si>
    <t>Арабский</t>
  </si>
  <si>
    <t>Английский</t>
  </si>
  <si>
    <t>Классический</t>
  </si>
  <si>
    <t>Кантри</t>
  </si>
  <si>
    <t>Хай-тек</t>
  </si>
  <si>
    <t>Греческий</t>
  </si>
  <si>
    <t>Модерн</t>
  </si>
  <si>
    <t>Морской</t>
  </si>
  <si>
    <t>Японский</t>
  </si>
  <si>
    <t>Античный</t>
  </si>
  <si>
    <t>Барокко</t>
  </si>
  <si>
    <t>Викторианский</t>
  </si>
  <si>
    <t>Современный</t>
  </si>
  <si>
    <t>Ретро</t>
  </si>
  <si>
    <t>Деревенский</t>
  </si>
  <si>
    <t>Для туалета</t>
  </si>
  <si>
    <t>Для фартука</t>
  </si>
  <si>
    <t>Для улицы</t>
  </si>
  <si>
    <t>Для гаража</t>
  </si>
  <si>
    <t>Для коридора</t>
  </si>
  <si>
    <t>Для лестницы</t>
  </si>
  <si>
    <t>Для гостиной</t>
  </si>
  <si>
    <t>Для бани</t>
  </si>
  <si>
    <t>Для крыльца</t>
  </si>
  <si>
    <t>Для цоколя</t>
  </si>
  <si>
    <t>Для террасы</t>
  </si>
  <si>
    <t>Для печи</t>
  </si>
  <si>
    <t>Для камина</t>
  </si>
  <si>
    <t>Противоскользящая</t>
  </si>
  <si>
    <t>Полированная</t>
  </si>
  <si>
    <t>3D - объемная</t>
  </si>
  <si>
    <t>С тюльпанами</t>
  </si>
  <si>
    <t>С животными</t>
  </si>
  <si>
    <t>Кэжуал</t>
  </si>
  <si>
    <t>Рустика</t>
  </si>
  <si>
    <t>Средиземноморский</t>
  </si>
  <si>
    <t>Фотоплитка (с фотографией)</t>
  </si>
  <si>
    <t>Состаренная (рустик)</t>
  </si>
  <si>
    <t>С одуванчиками</t>
  </si>
  <si>
    <t>Под бамбук</t>
  </si>
  <si>
    <t>Кракелюр</t>
  </si>
  <si>
    <t>Под песок</t>
  </si>
  <si>
    <t>С текстом</t>
  </si>
  <si>
    <t>С посудой</t>
  </si>
  <si>
    <t>С фруктами и едой</t>
  </si>
  <si>
    <t>Детский</t>
  </si>
  <si>
    <t>Китайский</t>
  </si>
  <si>
    <t>Форма</t>
  </si>
  <si>
    <t>Треугольник</t>
  </si>
  <si>
    <t>Прямоугольник</t>
  </si>
  <si>
    <t>Квадрат</t>
  </si>
  <si>
    <t>Восьмиугольник (октагон)</t>
  </si>
  <si>
    <t>Овал</t>
  </si>
  <si>
    <t>Круг</t>
  </si>
  <si>
    <t>Ромб</t>
  </si>
  <si>
    <t>Нестандартная</t>
  </si>
  <si>
    <t>Артикул поставщика</t>
  </si>
  <si>
    <t>Производитель</t>
  </si>
  <si>
    <t>Лаппатированная</t>
  </si>
  <si>
    <t>Фасадная плитка</t>
  </si>
  <si>
    <t>Тротуарная брусчатка</t>
  </si>
  <si>
    <t>Декоративный кирпич</t>
  </si>
  <si>
    <t>Искусственный камень</t>
  </si>
  <si>
    <t>Группа (это в зависимости от функции плитки в коллекции)</t>
  </si>
  <si>
    <t>Назначение (для чего используется)</t>
  </si>
  <si>
    <t>Натуральный камень</t>
  </si>
  <si>
    <t>Наименование элемента</t>
  </si>
  <si>
    <t>Розничная цена</t>
  </si>
  <si>
    <t>Рек. цена</t>
  </si>
  <si>
    <t>Закупочная цена</t>
  </si>
  <si>
    <t>Погонный метр</t>
  </si>
  <si>
    <t>Кто делал</t>
  </si>
  <si>
    <t>Раиса Ник.</t>
  </si>
  <si>
    <t>Оксана</t>
  </si>
  <si>
    <t>Лена</t>
  </si>
  <si>
    <t>Наличие</t>
  </si>
  <si>
    <t>Нет в наличии</t>
  </si>
  <si>
    <t>Под заказ</t>
  </si>
  <si>
    <t>По запросу</t>
  </si>
  <si>
    <t>Если в наличии - не заполняем</t>
  </si>
  <si>
    <t>Для кухни</t>
  </si>
  <si>
    <t>Проверка на пробел справа!</t>
  </si>
  <si>
    <t>ОАЭ</t>
  </si>
  <si>
    <t>Арабская плитка</t>
  </si>
  <si>
    <t>Казахстан</t>
  </si>
  <si>
    <t>Казахстанская плитка</t>
  </si>
  <si>
    <t>Иран</t>
  </si>
  <si>
    <t>Иранская плитка</t>
  </si>
  <si>
    <t>Узбекистан</t>
  </si>
  <si>
    <t>Узбекистанская плитка</t>
  </si>
  <si>
    <t>Шестиугольник (гексагон, соты)</t>
  </si>
  <si>
    <t>Бельгия</t>
  </si>
  <si>
    <t>Бельгийская плитка</t>
  </si>
  <si>
    <t>Глобус Керамика</t>
  </si>
  <si>
    <t>APE Ceramicas</t>
  </si>
  <si>
    <t>4.Stones</t>
  </si>
  <si>
    <t>нет в 3Д плитка</t>
  </si>
  <si>
    <t>Breccia</t>
  </si>
  <si>
    <t>Clos</t>
  </si>
  <si>
    <t>Night Lux</t>
  </si>
  <si>
    <t>APE Ceramicas Night Lux A039513 Pol Rect Керамогранит 120х280 см</t>
  </si>
  <si>
    <t>Tahiti</t>
  </si>
  <si>
    <t>Dune</t>
  </si>
  <si>
    <t>Ardesia</t>
  </si>
  <si>
    <t>Taj Mahal</t>
  </si>
  <si>
    <t>Grespania</t>
  </si>
  <si>
    <t>Calacata Vaglie</t>
  </si>
  <si>
    <t>Macchia Vecchia</t>
  </si>
  <si>
    <t>Artic</t>
  </si>
  <si>
    <t>Grespania Artic Antracita Pulido Серый Полированный Керамогранит 120х260 см</t>
  </si>
  <si>
    <t>Grespania Artic Moka Pulido Керамогранит 120х260см</t>
  </si>
  <si>
    <t>Grespania Artic Gris Pulido Керамогранит 120х260см</t>
  </si>
  <si>
    <t>Grespania Calacata 78CL-47 Mix 3,5mm Керамогранит 120x260 см</t>
  </si>
  <si>
    <t>Coverlam</t>
  </si>
  <si>
    <t>Grespania Coverlam Hermitage 78HM47E Blanco Керамогранит 120х260х5,6 см</t>
  </si>
  <si>
    <t>Grespania Coverlam Saint Denis Verde Pulido Черный Полированный Керамогранит 120х260х5,6 см</t>
  </si>
  <si>
    <t>Keratile</t>
  </si>
  <si>
    <t>Rodano</t>
  </si>
  <si>
    <t>Geostone</t>
  </si>
  <si>
    <t>Stendal</t>
  </si>
  <si>
    <t>Uppsala</t>
  </si>
  <si>
    <t>Глобус Керамика 21.01.25 есть в 3Д плитка</t>
  </si>
  <si>
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</si>
  <si>
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</si>
  <si>
    <t>Настенная плитка; Декор; Бордюр; Мозаика; Напольная плитка; Керамогранит; Ступени</t>
  </si>
  <si>
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</si>
  <si>
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</si>
  <si>
    <t>Черно-белый; Мультиколор; Розовый; Белый; Бежевый; Коричневый; Оранжевый; Желтый; Фиолетовый; Красный; Зеленый; Голубой; Синий; Серый; Черный</t>
  </si>
  <si>
    <t>Противоскользящая; Лаппатированная; Полированная; 3D - объемная; Глянцевая; Матовая; Рельефная</t>
  </si>
  <si>
    <t>Глянцевая; Карвинг; Лаппатированная; Матовая; Патинированная; Полированная; Сатинированная</t>
  </si>
  <si>
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</si>
  <si>
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</si>
  <si>
    <t>Нестандартная; Ромб; Круг; Овал; Шестиугольник (гексагон, соты); Восьмиугольник (октагон); Кабанчик; Квадрат; Прямоугольник; Треугольник</t>
  </si>
  <si>
    <t xml:space="preserve">V0; V1; V2;V3;V4 </t>
  </si>
  <si>
    <t>Да;Нет</t>
  </si>
  <si>
    <t xml:space="preserve">R 9; R 10;R 11;R 12;R 13 </t>
  </si>
  <si>
    <t>PEI I;PEI II;PEI III;PEI IV;PEI V</t>
  </si>
  <si>
    <t>Погонный метр; кв. м.; шт.; компл.</t>
  </si>
  <si>
    <t>USD; EUR; RUB</t>
  </si>
  <si>
    <t>URL товара</t>
  </si>
  <si>
    <t>!Внимание - у нас другое! Название фабрики в 3dplitka</t>
  </si>
  <si>
    <t>Наименование товара</t>
  </si>
  <si>
    <t>Материал</t>
  </si>
  <si>
    <t>Цветовые оттенки</t>
  </si>
  <si>
    <t>Поверхность</t>
  </si>
  <si>
    <t>Обработка поверхности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</si>
  <si>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</si>
  <si>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</si>
  <si>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</si>
  <si>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</si>
  <si>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</si>
  <si>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</si>
  <si>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</si>
  <si>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</si>
  <si>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</si>
  <si>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</si>
  <si>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</si>
  <si>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</si>
  <si>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</si>
  <si>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Цена 3dplitka.ru</t>
  </si>
  <si>
    <t>Картинка товара</t>
  </si>
  <si>
    <t>Варианты выбора</t>
  </si>
  <si>
    <t>Глянцевая; Карвинг; Лаппатированная; Матовая; Патинированная; Полированная; Сатинированная; Натуральная; Ректифицированная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</si>
  <si>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</si>
  <si>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</si>
  <si>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</si>
  <si>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</si>
  <si>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</si>
  <si>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</si>
  <si>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</si>
  <si>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</si>
  <si>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</si>
  <si>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</si>
  <si>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</si>
  <si>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4 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</si>
</sst>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sz val="8"/>
      <color rgb="FFFF0000"/>
      <name val="Arial"/>
      <family val="2"/>
      <charset val="204"/>
    </font>
    <font>
      <sz val="8"/>
      <color rgb="FF333333"/>
      <name val="Arial"/>
      <family val="2"/>
      <charset val="204"/>
    </font>
    <font>
      <sz val="8"/>
      <color rgb="FF21282B"/>
      <name val="Arial"/>
      <family val="2"/>
      <charset val="204"/>
    </font>
    <font>
      <sz val="12"/>
      <color rgb="FF21282B"/>
      <name val="Segoe UI"/>
      <family val="2"/>
      <charset val="204"/>
    </font>
    <font>
      <sz val="8"/>
      <color indexed="9"/>
      <name val="Arial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65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0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0" borderId="2" xfId="6" applyFont="1" applyBorder="1" applyAlignment="1" applyProtection="1"/>
    <xf numFmtId="0" fontId="13" fillId="3" borderId="2" xfId="6" applyFont="1" applyFill="1" applyBorder="1" applyAlignment="1" applyProtection="1"/>
    <xf numFmtId="0" fontId="13" fillId="0" borderId="7" xfId="6" applyFont="1" applyFill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Fill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11" fillId="0" borderId="2" xfId="16" applyFont="1" applyBorder="1"/>
    <xf numFmtId="0" fontId="0" fillId="0" borderId="2" xfId="0" applyBorder="1"/>
    <xf numFmtId="0" fontId="24" fillId="0" borderId="7" xfId="6" applyFont="1" applyFill="1" applyBorder="1" applyAlignment="1" applyProtection="1"/>
    <xf numFmtId="0" fontId="22" fillId="8" borderId="8" xfId="6" applyFont="1" applyFill="1" applyBorder="1" applyAlignment="1" applyProtection="1"/>
    <xf numFmtId="0" fontId="22" fillId="8" borderId="0" xfId="0" applyFont="1" applyFill="1"/>
    <xf numFmtId="0" fontId="22" fillId="0" borderId="0" xfId="0" applyFont="1"/>
    <xf numFmtId="0" fontId="22" fillId="8" borderId="2" xfId="6" applyFont="1" applyFill="1" applyBorder="1" applyAlignment="1" applyProtection="1"/>
    <xf numFmtId="0" fontId="22" fillId="9" borderId="2" xfId="6" applyFont="1" applyFill="1" applyBorder="1" applyAlignment="1" applyProtection="1"/>
    <xf numFmtId="1" fontId="4" fillId="2" borderId="2" xfId="16" applyNumberFormat="1" applyFont="1" applyFill="1" applyBorder="1" applyAlignment="1">
      <alignment horizontal="center"/>
    </xf>
    <xf numFmtId="0" fontId="14" fillId="4" borderId="2" xfId="16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13" fillId="0" borderId="0" xfId="6" applyFont="1" applyAlignment="1" applyProtection="1"/>
    <xf numFmtId="0" fontId="0" fillId="0" borderId="14" xfId="0" applyBorder="1"/>
    <xf numFmtId="0" fontId="0" fillId="0" borderId="4" xfId="0" applyBorder="1"/>
    <xf numFmtId="0" fontId="9" fillId="0" borderId="5" xfId="15" applyFont="1" applyBorder="1"/>
    <xf numFmtId="0" fontId="4" fillId="0" borderId="2" xfId="22" applyFont="1" applyBorder="1"/>
    <xf numFmtId="0" fontId="4" fillId="0" borderId="5" xfId="16" applyFont="1" applyBorder="1"/>
    <xf numFmtId="1" fontId="28" fillId="4" borderId="2" xfId="24" applyNumberFormat="1" applyFont="1" applyFill="1" applyBorder="1" applyAlignment="1">
      <alignment horizontal="center" vertical="top" wrapText="1"/>
    </xf>
    <xf numFmtId="0" fontId="9" fillId="0" borderId="15" xfId="0" applyFont="1" applyBorder="1" applyAlignment="1">
      <alignment horizontal="left" vertical="center" wrapText="1"/>
    </xf>
    <xf numFmtId="0" fontId="4" fillId="0" borderId="3" xfId="22" applyFont="1" applyBorder="1"/>
    <xf numFmtId="0" fontId="9" fillId="0" borderId="3" xfId="0" applyFont="1" applyBorder="1"/>
    <xf numFmtId="0" fontId="13" fillId="0" borderId="6" xfId="6" applyFont="1" applyBorder="1" applyAlignment="1" applyProtection="1"/>
    <xf numFmtId="0" fontId="9" fillId="0" borderId="15" xfId="0" applyFont="1" applyBorder="1"/>
    <xf numFmtId="0" fontId="4" fillId="0" borderId="3" xfId="16" applyFont="1" applyBorder="1"/>
    <xf numFmtId="0" fontId="4" fillId="0" borderId="6" xfId="16" applyFont="1" applyBorder="1"/>
    <xf numFmtId="0" fontId="13" fillId="0" borderId="3" xfId="6" applyFont="1" applyBorder="1" applyAlignment="1" applyProtection="1">
      <alignment vertical="center"/>
    </xf>
    <xf numFmtId="0" fontId="14" fillId="4" borderId="3" xfId="16" applyFont="1" applyFill="1" applyBorder="1" applyAlignment="1">
      <alignment horizontal="center"/>
    </xf>
    <xf numFmtId="0" fontId="9" fillId="0" borderId="5" xfId="0" applyFont="1" applyBorder="1"/>
    <xf numFmtId="1" fontId="28" fillId="4" borderId="3" xfId="24" applyNumberFormat="1" applyFont="1" applyFill="1" applyBorder="1" applyAlignment="1">
      <alignment horizontal="center" vertical="top" wrapText="1"/>
    </xf>
    <xf numFmtId="0" fontId="15" fillId="5" borderId="15" xfId="15" applyFont="1" applyFill="1" applyBorder="1" applyAlignment="1">
      <alignment horizontal="center" vertical="top" wrapText="1"/>
    </xf>
    <xf numFmtId="0" fontId="15" fillId="10" borderId="2" xfId="15" applyFont="1" applyFill="1" applyBorder="1" applyAlignment="1">
      <alignment horizontal="center" vertical="top" wrapText="1"/>
    </xf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0" borderId="2" xfId="15" applyFont="1" applyFill="1" applyBorder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5" xfId="17" applyFont="1" applyFill="1" applyBorder="1" applyAlignment="1">
      <alignment horizontal="center" vertical="top" wrapText="1"/>
    </xf>
    <xf numFmtId="0" fontId="17" fillId="13" borderId="15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9" fillId="0" borderId="0" xfId="16" applyFont="1"/>
    <xf numFmtId="0" fontId="0" fillId="0" borderId="0" xfId="0" applyFill="1"/>
    <xf numFmtId="0" fontId="0" fillId="0" borderId="2" xfId="0" applyFill="1" applyBorder="1"/>
    <xf numFmtId="0" fontId="5" fillId="0" borderId="2" xfId="22" applyFont="1" applyFill="1" applyBorder="1"/>
    <xf numFmtId="0" fontId="21" fillId="0" borderId="2" xfId="31" applyFont="1" applyFill="1" applyBorder="1"/>
    <xf numFmtId="0" fontId="22" fillId="0" borderId="0" xfId="0" applyFont="1" applyFill="1"/>
    <xf numFmtId="0" fontId="4" fillId="0" borderId="0" xfId="16" applyFont="1" applyFill="1"/>
    <xf numFmtId="0" fontId="3" fillId="0" borderId="0" xfId="18" applyFont="1" applyFill="1"/>
    <xf numFmtId="1" fontId="4" fillId="0" borderId="0" xfId="19" applyNumberFormat="1" applyFont="1" applyFill="1"/>
    <xf numFmtId="0" fontId="2" fillId="0" borderId="0" xfId="20" applyFont="1" applyFill="1"/>
    <xf numFmtId="1" fontId="2" fillId="0" borderId="0" xfId="15" applyNumberFormat="1" applyFont="1" applyFill="1"/>
    <xf numFmtId="0" fontId="3" fillId="0" borderId="0" xfId="21" applyFont="1" applyFill="1"/>
    <xf numFmtId="0" fontId="3" fillId="0" borderId="0" xfId="16" applyFont="1" applyFill="1"/>
    <xf numFmtId="0" fontId="2" fillId="0" borderId="0" xfId="15" applyFont="1" applyFill="1"/>
    <xf numFmtId="0" fontId="22" fillId="0" borderId="8" xfId="6" applyFont="1" applyFill="1" applyBorder="1" applyAlignment="1" applyProtection="1"/>
    <xf numFmtId="0" fontId="4" fillId="0" borderId="0" xfId="2" applyFont="1" applyFill="1"/>
    <xf numFmtId="0" fontId="22" fillId="0" borderId="2" xfId="0" applyFont="1" applyFill="1" applyBorder="1"/>
    <xf numFmtId="0" fontId="22" fillId="0" borderId="2" xfId="6" applyFont="1" applyFill="1" applyBorder="1" applyAlignment="1" applyProtection="1"/>
  </cellXfs>
  <cellStyles count="34">
    <cellStyle name="Ввод  2 3 2 2 2 41" xfId="31" xr:uid="{00000000-0005-0000-0000-000000000000}"/>
    <cellStyle name="Гиперссылка" xfId="6" builtinId="8"/>
    <cellStyle name="Обычный" xfId="0" builtinId="0"/>
    <cellStyle name="Обычный 2 16 3 2" xfId="1" xr:uid="{00000000-0005-0000-0000-000003000000}"/>
    <cellStyle name="Обычный 2 16 3 2 173" xfId="15" xr:uid="{00000000-0005-0000-0000-000004000000}"/>
    <cellStyle name="Обычный 2 16 3 2 25 17" xfId="14" xr:uid="{00000000-0005-0000-0000-000005000000}"/>
    <cellStyle name="Обычный 2 16 3 2 38 2 13" xfId="11" xr:uid="{00000000-0005-0000-0000-000006000000}"/>
    <cellStyle name="Обычный 2 16 3 2 38 2 13 81" xfId="20" xr:uid="{00000000-0005-0000-0000-000007000000}"/>
    <cellStyle name="Обычный 2 25 2 2" xfId="2" xr:uid="{00000000-0005-0000-0000-000008000000}"/>
    <cellStyle name="Обычный 2 25 2 2 168 2" xfId="16" xr:uid="{00000000-0005-0000-0000-000009000000}"/>
    <cellStyle name="Обычный 2 25 2 2 168 2 47" xfId="27" xr:uid="{00000000-0005-0000-0000-00000A000000}"/>
    <cellStyle name="Обычный 2 25 2 2 168 2 47 10" xfId="29" xr:uid="{00000000-0005-0000-0000-00000B000000}"/>
    <cellStyle name="Обычный 2 25 2 2 168 2 51" xfId="28" xr:uid="{00000000-0005-0000-0000-00000C000000}"/>
    <cellStyle name="Обычный 2 25 2 2 17" xfId="3" xr:uid="{00000000-0005-0000-0000-00000D000000}"/>
    <cellStyle name="Обычный 2 25 2 2 17 147" xfId="17" xr:uid="{00000000-0005-0000-0000-00000E000000}"/>
    <cellStyle name="Обычный 2 25 2 2 17 24 2 13" xfId="10" xr:uid="{00000000-0005-0000-0000-00000F000000}"/>
    <cellStyle name="Обычный 2 25 2 2 17 24 2 13 81" xfId="19" xr:uid="{00000000-0005-0000-0000-000010000000}"/>
    <cellStyle name="Обычный 2 3" xfId="33" xr:uid="{00000000-0005-0000-0000-000011000000}"/>
    <cellStyle name="Обычный 2 35 3 2" xfId="5" xr:uid="{00000000-0005-0000-0000-000012000000}"/>
    <cellStyle name="Обычный 2 35 3 2 186" xfId="22" xr:uid="{00000000-0005-0000-0000-000013000000}"/>
    <cellStyle name="Обычный 2 44 2 2" xfId="9" xr:uid="{00000000-0005-0000-0000-000014000000}"/>
    <cellStyle name="Обычный 2 44 2 2 187" xfId="26" xr:uid="{00000000-0005-0000-0000-000015000000}"/>
    <cellStyle name="Обычный 2 61 2 2" xfId="8" xr:uid="{00000000-0005-0000-0000-000016000000}"/>
    <cellStyle name="Обычный 2 61 2 2 188" xfId="25" xr:uid="{00000000-0005-0000-0000-000017000000}"/>
    <cellStyle name="Обычный 2 65 5 31" xfId="13" xr:uid="{00000000-0005-0000-0000-000018000000}"/>
    <cellStyle name="Обычный 2 65 5 31 2" xfId="21" xr:uid="{00000000-0005-0000-0000-000019000000}"/>
    <cellStyle name="Обычный 2 76 2 2" xfId="4" xr:uid="{00000000-0005-0000-0000-00001A000000}"/>
    <cellStyle name="Обычный 2 76 2 2 202" xfId="18" xr:uid="{00000000-0005-0000-0000-00001B000000}"/>
    <cellStyle name="Обычный 2 76 2 2 64" xfId="12" xr:uid="{00000000-0005-0000-0000-00001C000000}"/>
    <cellStyle name="Обычный 2 76 2 2 64 81" xfId="24" xr:uid="{00000000-0005-0000-0000-00001D000000}"/>
    <cellStyle name="Обычный 2 76 34" xfId="7" xr:uid="{00000000-0005-0000-0000-00001E000000}"/>
    <cellStyle name="Обычный 2 76 34 151" xfId="23" xr:uid="{00000000-0005-0000-0000-00001F000000}"/>
    <cellStyle name="Обычный 2 76 34 151 61" xfId="30" xr:uid="{00000000-0005-0000-0000-000020000000}"/>
    <cellStyle name="Обычный 3 3" xfId="32" xr:uid="{00000000-0005-0000-0000-00002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74"/>
  <sheetViews>
    <sheetView tabSelected="1" workbookViewId="0">
      <selection activeCell="A19" sqref="A19:XFD20"/>
    </sheetView>
  </sheetViews>
  <sheetFormatPr defaultColWidth="9.140625" defaultRowHeight="12" x14ac:dyDescent="0.2"/>
  <cols>
    <col min="1" max="1" width="30.85546875" style="57" bestFit="1" customWidth="1"/>
    <col min="2" max="2" width="30.85546875" style="57" customWidth="1"/>
    <col min="3" max="3" width="12.7109375" style="57" customWidth="1"/>
    <col min="4" max="4" width="11.5703125" style="31" customWidth="1"/>
    <col min="5" max="5" width="19.42578125" style="31" customWidth="1"/>
    <col min="6" max="6" width="13.28515625" style="31" customWidth="1"/>
    <col min="7" max="7" width="11.7109375" style="31" customWidth="1"/>
    <col min="8" max="8" width="66.140625" style="31" customWidth="1"/>
    <col min="9" max="9" width="18.28515625" style="25" customWidth="1"/>
    <col min="10" max="10" width="14.7109375" style="25" customWidth="1"/>
    <col min="11" max="11" width="12.42578125" style="25" customWidth="1"/>
    <col min="12" max="13" width="10.5703125" style="33" customWidth="1"/>
    <col min="14" max="15" width="13.85546875" style="25" customWidth="1"/>
    <col min="16" max="25" width="12.42578125" style="25" customWidth="1"/>
    <col min="26" max="26" width="6.140625" style="34" customWidth="1"/>
    <col min="27" max="27" width="9.5703125" style="34" customWidth="1"/>
    <col min="28" max="28" width="8.42578125" style="59" customWidth="1"/>
    <col min="29" max="29" width="7.7109375" style="59" customWidth="1"/>
    <col min="30" max="32" width="7.28515625" style="59" customWidth="1"/>
    <col min="33" max="33" width="7.5703125" style="25" customWidth="1"/>
    <col min="34" max="34" width="11" style="25" customWidth="1"/>
    <col min="35" max="35" width="6.140625" style="25" customWidth="1"/>
    <col min="36" max="36" width="7.28515625" style="26" customWidth="1"/>
    <col min="37" max="37" width="6.7109375" style="26" customWidth="1"/>
    <col min="38" max="38" width="8.140625" style="27" customWidth="1"/>
    <col min="39" max="39" width="7.5703125" style="28" customWidth="1"/>
    <col min="40" max="40" width="9.42578125" style="29" customWidth="1"/>
    <col min="41" max="42" width="9.42578125" style="26" customWidth="1"/>
    <col min="43" max="44" width="9.140625" style="30"/>
    <col min="45" max="45" width="13.140625" style="30" customWidth="1"/>
    <col min="46" max="16384" width="9.140625" style="31"/>
  </cols>
  <sheetData>
    <row r="1" spans="1:46" s="35" customFormat="1" ht="17.25" customHeight="1" x14ac:dyDescent="0.3">
      <c r="A1" s="3"/>
      <c r="B1" s="62"/>
      <c r="C1" s="80"/>
      <c r="D1" s="31"/>
      <c r="E1" s="31"/>
      <c r="F1" s="88"/>
      <c r="G1" s="97"/>
      <c r="K1" s="4"/>
      <c r="L1" s="33"/>
      <c r="M1" s="79"/>
      <c r="N1" s="25"/>
      <c r="O1" s="4"/>
      <c r="P1" s="4"/>
      <c r="Q1" s="25"/>
      <c r="R1" s="25"/>
      <c r="S1" s="4"/>
      <c r="T1" s="105"/>
      <c r="U1" s="106"/>
      <c r="V1" s="106"/>
      <c r="W1" s="107"/>
      <c r="X1" s="107"/>
      <c r="Y1" s="4"/>
      <c r="Z1" s="4"/>
      <c r="AA1" s="108"/>
      <c r="AB1" s="59"/>
      <c r="AC1" s="59"/>
      <c r="AD1" s="59"/>
      <c r="AE1" s="59"/>
      <c r="AF1" s="59"/>
      <c r="AG1" s="62"/>
      <c r="AH1" s="62"/>
      <c r="AI1" s="25"/>
      <c r="AJ1" s="34"/>
      <c r="AK1" s="34"/>
      <c r="AL1" s="102" t="s">
        <v>59</v>
      </c>
      <c r="AM1" s="109"/>
      <c r="AN1" s="109"/>
      <c r="AO1" s="110"/>
      <c r="AQ1" s="39"/>
      <c r="AR1" s="39"/>
      <c r="AS1" s="39"/>
    </row>
    <row r="2" spans="1:46" s="25" customFormat="1" ht="11.25" customHeight="1" x14ac:dyDescent="0.25">
      <c r="A2" s="3"/>
      <c r="B2" s="69"/>
      <c r="C2" s="111"/>
      <c r="D2" s="112" t="s">
        <v>258</v>
      </c>
      <c r="E2" s="2" t="s">
        <v>259</v>
      </c>
      <c r="F2" s="113"/>
      <c r="G2" s="113"/>
      <c r="H2" s="113"/>
      <c r="I2" s="25" t="s">
        <v>260</v>
      </c>
      <c r="J2" s="25" t="s">
        <v>261</v>
      </c>
      <c r="K2" s="25" t="s">
        <v>262</v>
      </c>
      <c r="L2" s="2" t="s">
        <v>263</v>
      </c>
      <c r="M2" s="79"/>
      <c r="N2" s="4" t="s">
        <v>264</v>
      </c>
      <c r="O2" s="2" t="s">
        <v>265</v>
      </c>
      <c r="P2" s="19" t="s">
        <v>266</v>
      </c>
      <c r="Q2" s="41" t="s">
        <v>267</v>
      </c>
      <c r="R2" s="41" t="s">
        <v>268</v>
      </c>
      <c r="S2" s="43"/>
      <c r="T2" s="105" t="s">
        <v>269</v>
      </c>
      <c r="U2" s="106" t="s">
        <v>270</v>
      </c>
      <c r="V2" s="106" t="s">
        <v>270</v>
      </c>
      <c r="W2" s="43" t="s">
        <v>271</v>
      </c>
      <c r="X2" s="105" t="s">
        <v>272</v>
      </c>
      <c r="Y2" s="43"/>
      <c r="Z2" s="4"/>
      <c r="AA2" s="108"/>
      <c r="AB2" s="59"/>
      <c r="AC2" s="59"/>
      <c r="AD2" s="59"/>
      <c r="AE2" s="59"/>
      <c r="AF2" s="59"/>
      <c r="AG2" s="69"/>
      <c r="AH2" s="69"/>
      <c r="AI2" s="41" t="s">
        <v>273</v>
      </c>
      <c r="AJ2" s="44"/>
      <c r="AK2" s="6" t="s">
        <v>274</v>
      </c>
      <c r="AL2" s="103" t="s">
        <v>68</v>
      </c>
      <c r="AM2" s="109"/>
      <c r="AN2" s="110"/>
      <c r="AQ2" s="114" t="s">
        <v>97</v>
      </c>
      <c r="AR2" s="110"/>
    </row>
    <row r="3" spans="1:46" s="25" customFormat="1" ht="11.25" customHeight="1" x14ac:dyDescent="0.2">
      <c r="A3" s="115"/>
      <c r="B3" s="69"/>
      <c r="C3" s="111"/>
      <c r="D3" s="116"/>
      <c r="E3" s="117"/>
      <c r="F3" s="113"/>
      <c r="G3" s="113"/>
      <c r="H3" s="113"/>
      <c r="L3" s="117"/>
      <c r="M3" s="78"/>
      <c r="N3" s="118"/>
      <c r="O3" s="117"/>
      <c r="P3" s="119"/>
      <c r="Q3" s="120"/>
      <c r="R3" s="120"/>
      <c r="S3" s="121"/>
      <c r="T3" s="105"/>
      <c r="U3" s="106"/>
      <c r="V3" s="106"/>
      <c r="W3" s="121"/>
      <c r="X3" s="105"/>
      <c r="Y3" s="121"/>
      <c r="Z3" s="118"/>
      <c r="AA3" s="108"/>
      <c r="AB3" s="59"/>
      <c r="AC3" s="59"/>
      <c r="AD3" s="59"/>
      <c r="AE3" s="59"/>
      <c r="AF3" s="59"/>
      <c r="AG3" s="69"/>
      <c r="AH3" s="69"/>
      <c r="AI3" s="120"/>
      <c r="AJ3" s="44"/>
      <c r="AK3" s="122"/>
      <c r="AL3" s="123"/>
      <c r="AM3" s="124"/>
      <c r="AN3" s="78"/>
      <c r="AQ3" s="125"/>
      <c r="AR3" s="78"/>
    </row>
    <row r="4" spans="1:46" s="25" customFormat="1" ht="11.25" customHeight="1" x14ac:dyDescent="0.2">
      <c r="A4" s="115"/>
      <c r="B4" s="69"/>
      <c r="C4" s="111"/>
      <c r="D4" s="116"/>
      <c r="E4" s="117"/>
      <c r="F4" s="113"/>
      <c r="G4" s="113"/>
      <c r="H4" s="113"/>
      <c r="L4" s="117"/>
      <c r="M4" s="78"/>
      <c r="N4" s="118"/>
      <c r="O4" s="117"/>
      <c r="P4" s="119"/>
      <c r="Q4" s="120"/>
      <c r="R4" s="120"/>
      <c r="S4" s="121"/>
      <c r="T4" s="105"/>
      <c r="U4" s="106"/>
      <c r="V4" s="106"/>
      <c r="W4" s="121"/>
      <c r="X4" s="105"/>
      <c r="Y4" s="121"/>
      <c r="Z4" s="118"/>
      <c r="AA4" s="108"/>
      <c r="AB4" s="59"/>
      <c r="AC4" s="59"/>
      <c r="AD4" s="59"/>
      <c r="AE4" s="59"/>
      <c r="AF4" s="59"/>
      <c r="AG4" s="69"/>
      <c r="AH4" s="69"/>
      <c r="AI4" s="120"/>
      <c r="AJ4" s="44"/>
      <c r="AK4" s="122"/>
      <c r="AL4" s="123"/>
      <c r="AM4" s="124"/>
      <c r="AN4" s="78"/>
      <c r="AQ4" s="125"/>
      <c r="AR4" s="78"/>
    </row>
    <row r="5" spans="1:46" ht="45" customHeight="1" x14ac:dyDescent="0.2">
      <c r="A5" s="126" t="s">
        <v>275</v>
      </c>
      <c r="B5" s="127" t="s">
        <v>276</v>
      </c>
      <c r="C5" s="45" t="s">
        <v>69</v>
      </c>
      <c r="D5" s="46" t="s">
        <v>70</v>
      </c>
      <c r="E5" s="47" t="s">
        <v>71</v>
      </c>
      <c r="F5" s="46" t="s">
        <v>193</v>
      </c>
      <c r="G5" s="46" t="s">
        <v>72</v>
      </c>
      <c r="H5" s="46" t="s">
        <v>277</v>
      </c>
      <c r="I5" s="46" t="s">
        <v>199</v>
      </c>
      <c r="J5" s="46" t="s">
        <v>200</v>
      </c>
      <c r="K5" s="128" t="s">
        <v>278</v>
      </c>
      <c r="L5" s="48" t="s">
        <v>73</v>
      </c>
      <c r="M5" s="129" t="s">
        <v>279</v>
      </c>
      <c r="N5" s="46" t="s">
        <v>280</v>
      </c>
      <c r="O5" s="129" t="s">
        <v>281</v>
      </c>
      <c r="P5" s="46" t="s">
        <v>105</v>
      </c>
      <c r="Q5" s="46" t="s">
        <v>106</v>
      </c>
      <c r="R5" s="46" t="s">
        <v>183</v>
      </c>
      <c r="S5" s="128" t="s">
        <v>282</v>
      </c>
      <c r="T5" s="128" t="s">
        <v>283</v>
      </c>
      <c r="U5" s="128" t="s">
        <v>284</v>
      </c>
      <c r="V5" s="128" t="s">
        <v>164</v>
      </c>
      <c r="W5" s="128" t="s">
        <v>285</v>
      </c>
      <c r="X5" s="128" t="s">
        <v>286</v>
      </c>
      <c r="Y5" s="128" t="s">
        <v>287</v>
      </c>
      <c r="Z5" s="46" t="s">
        <v>288</v>
      </c>
      <c r="AA5" s="46" t="s">
        <v>289</v>
      </c>
      <c r="AB5" s="60" t="s">
        <v>98</v>
      </c>
      <c r="AC5" s="60" t="s">
        <v>99</v>
      </c>
      <c r="AD5" s="64" t="s">
        <v>104</v>
      </c>
      <c r="AE5" s="128" t="s">
        <v>290</v>
      </c>
      <c r="AF5" s="128" t="s">
        <v>291</v>
      </c>
      <c r="AG5" s="130" t="s">
        <v>292</v>
      </c>
      <c r="AH5" s="130" t="s">
        <v>293</v>
      </c>
      <c r="AI5" s="130" t="s">
        <v>294</v>
      </c>
      <c r="AJ5" s="49" t="s">
        <v>205</v>
      </c>
      <c r="AK5" s="50" t="s">
        <v>78</v>
      </c>
      <c r="AL5" s="51" t="s">
        <v>79</v>
      </c>
      <c r="AM5" s="52" t="s">
        <v>80</v>
      </c>
      <c r="AN5" s="53" t="s">
        <v>203</v>
      </c>
      <c r="AO5" s="54" t="s">
        <v>204</v>
      </c>
      <c r="AP5" s="128" t="s">
        <v>295</v>
      </c>
      <c r="AQ5" s="51" t="s">
        <v>95</v>
      </c>
      <c r="AR5" s="51" t="s">
        <v>96</v>
      </c>
      <c r="AS5" s="128" t="s">
        <v>296</v>
      </c>
      <c r="AT5" s="131" t="s">
        <v>217</v>
      </c>
    </row>
    <row r="6" spans="1:46" s="25" customFormat="1" ht="11.25" customHeight="1" x14ac:dyDescent="0.25">
      <c r="A6" s="3" t="s">
        <v>297</v>
      </c>
      <c r="B6" s="69"/>
      <c r="C6" s="111"/>
      <c r="D6" s="112" t="s">
        <v>258</v>
      </c>
      <c r="E6" s="2" t="s">
        <v>259</v>
      </c>
      <c r="F6" s="113"/>
      <c r="G6" s="113"/>
      <c r="H6" s="113"/>
      <c r="I6" s="25" t="s">
        <v>260</v>
      </c>
      <c r="J6" s="25" t="s">
        <v>261</v>
      </c>
      <c r="K6" s="25" t="s">
        <v>262</v>
      </c>
      <c r="L6" s="2" t="s">
        <v>263</v>
      </c>
      <c r="M6" s="79"/>
      <c r="N6" s="4" t="s">
        <v>264</v>
      </c>
      <c r="O6" s="2" t="s">
        <v>298</v>
      </c>
      <c r="P6" s="19" t="s">
        <v>266</v>
      </c>
      <c r="Q6" s="41" t="s">
        <v>267</v>
      </c>
      <c r="R6" s="41" t="s">
        <v>268</v>
      </c>
      <c r="S6" s="43"/>
      <c r="T6" s="105" t="s">
        <v>269</v>
      </c>
      <c r="U6" s="106" t="s">
        <v>270</v>
      </c>
      <c r="V6" s="106" t="s">
        <v>270</v>
      </c>
      <c r="W6" s="43" t="s">
        <v>271</v>
      </c>
      <c r="X6" s="105" t="s">
        <v>272</v>
      </c>
      <c r="Y6" s="43"/>
      <c r="Z6" s="4"/>
      <c r="AA6" s="108"/>
      <c r="AB6" s="59"/>
      <c r="AC6" s="59"/>
      <c r="AD6" s="59"/>
      <c r="AE6" s="59"/>
      <c r="AF6" s="59"/>
      <c r="AG6" s="69"/>
      <c r="AH6" s="69"/>
      <c r="AI6" s="41" t="s">
        <v>273</v>
      </c>
      <c r="AJ6" s="44"/>
      <c r="AK6" s="6" t="s">
        <v>274</v>
      </c>
      <c r="AL6" s="103" t="s">
        <v>68</v>
      </c>
      <c r="AM6" s="109"/>
      <c r="AN6" s="110"/>
      <c r="AQ6" s="114" t="s">
        <v>97</v>
      </c>
      <c r="AR6" s="110"/>
    </row>
    <row r="7" spans="1:46" s="147" customFormat="1" ht="33.75" customHeight="1" x14ac:dyDescent="0.2">
      <c r="A7" s="132"/>
      <c r="B7" s="133"/>
      <c r="C7" s="134"/>
      <c r="D7" s="135"/>
      <c r="E7" s="135"/>
      <c r="F7" s="135"/>
      <c r="G7" s="136"/>
      <c r="H7" s="137"/>
      <c r="I7" s="135"/>
      <c r="J7" s="137" t="s">
        <v>299</v>
      </c>
      <c r="K7" s="137" t="s">
        <v>278</v>
      </c>
      <c r="L7" s="138" t="s">
        <v>300</v>
      </c>
      <c r="M7" s="138" t="s">
        <v>279</v>
      </c>
      <c r="N7" s="137" t="s">
        <v>301</v>
      </c>
      <c r="O7" s="138" t="s">
        <v>302</v>
      </c>
      <c r="P7" s="137" t="s">
        <v>303</v>
      </c>
      <c r="Q7" s="137" t="s">
        <v>106</v>
      </c>
      <c r="R7" s="137" t="s">
        <v>183</v>
      </c>
      <c r="S7" s="137" t="s">
        <v>282</v>
      </c>
      <c r="T7" s="137" t="s">
        <v>283</v>
      </c>
      <c r="U7" s="137" t="s">
        <v>304</v>
      </c>
      <c r="V7" s="137" t="s">
        <v>164</v>
      </c>
      <c r="W7" s="137" t="s">
        <v>285</v>
      </c>
      <c r="X7" s="137" t="s">
        <v>286</v>
      </c>
      <c r="Y7" s="137" t="s">
        <v>287</v>
      </c>
      <c r="Z7" s="137" t="s">
        <v>305</v>
      </c>
      <c r="AA7" s="137" t="s">
        <v>306</v>
      </c>
      <c r="AB7" s="139" t="s">
        <v>98</v>
      </c>
      <c r="AC7" s="139" t="s">
        <v>99</v>
      </c>
      <c r="AD7" s="139" t="s">
        <v>307</v>
      </c>
      <c r="AE7" s="140" t="s">
        <v>308</v>
      </c>
      <c r="AF7" s="140" t="s">
        <v>309</v>
      </c>
      <c r="AG7" s="141"/>
      <c r="AH7" s="141"/>
      <c r="AI7" s="135"/>
      <c r="AJ7" s="142"/>
      <c r="AK7" s="142"/>
      <c r="AL7" s="143"/>
      <c r="AM7" s="144"/>
      <c r="AN7" s="145"/>
      <c r="AO7" s="142"/>
      <c r="AP7" s="142"/>
      <c r="AQ7" s="143"/>
      <c r="AR7" s="143"/>
      <c r="AS7" s="143"/>
      <c r="AT7" s="146"/>
    </row>
    <row r="8" spans="1:46" s="159" customFormat="1" ht="15" customHeight="1" x14ac:dyDescent="0.25">
      <c r="A8" s="148"/>
      <c r="B8" s="149"/>
      <c r="C8" s="32" t="s">
        <v>229</v>
      </c>
      <c r="D8" s="32" t="s">
        <v>13</v>
      </c>
      <c r="E8" s="55" t="s">
        <v>14</v>
      </c>
      <c r="F8" s="88" t="s">
        <v>230</v>
      </c>
      <c r="G8" s="97" t="s">
        <v>310</v>
      </c>
      <c r="H8" s="96" t="s">
        <v>232</v>
      </c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53"/>
      <c r="T8" s="148"/>
      <c r="U8" s="153"/>
      <c r="V8" s="153"/>
      <c r="W8" s="153"/>
      <c r="X8" s="153"/>
      <c r="Y8" s="148"/>
      <c r="Z8" s="148"/>
      <c r="AA8" s="148"/>
      <c r="AB8" s="148"/>
      <c r="AC8" s="148"/>
      <c r="AD8" s="148"/>
      <c r="AE8" s="148"/>
      <c r="AF8" s="148"/>
      <c r="AG8" s="153"/>
      <c r="AH8" s="153"/>
      <c r="AI8" s="153"/>
      <c r="AJ8" s="154"/>
      <c r="AK8" s="154"/>
      <c r="AL8" s="155"/>
      <c r="AM8" s="156"/>
      <c r="AN8" s="157"/>
      <c r="AO8" s="154"/>
      <c r="AP8" s="148"/>
      <c r="AQ8" s="158"/>
      <c r="AR8" s="158"/>
      <c r="AS8" s="158"/>
    </row>
    <row r="9" spans="1:46" s="159" customFormat="1" ht="15" customHeight="1" x14ac:dyDescent="0.25">
      <c r="A9" s="148"/>
      <c r="B9" s="160"/>
      <c r="C9" s="32" t="s">
        <v>229</v>
      </c>
      <c r="D9" s="32" t="s">
        <v>13</v>
      </c>
      <c r="E9" s="55" t="s">
        <v>14</v>
      </c>
      <c r="F9" s="88" t="s">
        <v>230</v>
      </c>
      <c r="G9" s="97" t="s">
        <v>233</v>
      </c>
      <c r="H9" s="9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53"/>
      <c r="T9" s="148"/>
      <c r="U9" s="153"/>
      <c r="V9" s="153"/>
      <c r="W9" s="153"/>
      <c r="X9" s="153"/>
      <c r="Y9" s="148"/>
      <c r="Z9" s="148"/>
      <c r="AA9" s="148"/>
      <c r="AB9" s="148"/>
      <c r="AC9" s="148"/>
      <c r="AD9" s="148"/>
      <c r="AE9" s="148"/>
      <c r="AF9" s="148"/>
      <c r="AG9" s="153"/>
      <c r="AH9" s="153"/>
      <c r="AI9" s="153"/>
      <c r="AJ9" s="154"/>
      <c r="AK9" s="154"/>
      <c r="AL9" s="155"/>
      <c r="AM9" s="156"/>
      <c r="AN9" s="157"/>
      <c r="AO9" s="154"/>
      <c r="AP9" s="148"/>
      <c r="AQ9" s="158"/>
      <c r="AR9" s="158"/>
      <c r="AS9" s="158"/>
    </row>
    <row r="10" spans="1:46" s="159" customFormat="1" ht="12" customHeight="1" x14ac:dyDescent="0.25">
      <c r="A10" s="148"/>
      <c r="B10" s="160"/>
      <c r="C10" s="32" t="s">
        <v>229</v>
      </c>
      <c r="D10" s="32" t="s">
        <v>13</v>
      </c>
      <c r="E10" s="55" t="s">
        <v>14</v>
      </c>
      <c r="F10" s="88" t="s">
        <v>230</v>
      </c>
      <c r="G10" s="97" t="s">
        <v>234</v>
      </c>
      <c r="H10" s="9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53"/>
      <c r="T10" s="148"/>
      <c r="U10" s="153"/>
      <c r="V10" s="153"/>
      <c r="W10" s="153"/>
      <c r="X10" s="153"/>
      <c r="Y10" s="148"/>
      <c r="Z10" s="148"/>
      <c r="AA10" s="148"/>
      <c r="AB10" s="148"/>
      <c r="AC10" s="148"/>
      <c r="AD10" s="148"/>
      <c r="AE10" s="148"/>
      <c r="AF10" s="148"/>
      <c r="AG10" s="153"/>
      <c r="AH10" s="153"/>
      <c r="AI10" s="153"/>
      <c r="AJ10" s="154"/>
      <c r="AK10" s="154"/>
      <c r="AL10" s="155"/>
      <c r="AM10" s="156"/>
      <c r="AN10" s="157"/>
      <c r="AO10" s="154"/>
      <c r="AP10" s="148"/>
      <c r="AQ10" s="158"/>
      <c r="AR10" s="158"/>
      <c r="AS10" s="158"/>
    </row>
    <row r="11" spans="1:46" s="159" customFormat="1" ht="12" customHeight="1" x14ac:dyDescent="0.25">
      <c r="A11" s="148"/>
      <c r="B11" s="160"/>
      <c r="C11" s="32" t="s">
        <v>229</v>
      </c>
      <c r="D11" s="32" t="s">
        <v>13</v>
      </c>
      <c r="E11" s="55" t="s">
        <v>14</v>
      </c>
      <c r="F11" s="88" t="s">
        <v>230</v>
      </c>
      <c r="G11" s="91" t="s">
        <v>235</v>
      </c>
      <c r="H11" s="9" t="s">
        <v>236</v>
      </c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53"/>
      <c r="T11" s="148"/>
      <c r="U11" s="153"/>
      <c r="V11" s="153"/>
      <c r="W11" s="153"/>
      <c r="X11" s="153"/>
      <c r="Y11" s="148"/>
      <c r="Z11" s="148"/>
      <c r="AA11" s="148"/>
      <c r="AB11" s="148"/>
      <c r="AC11" s="148"/>
      <c r="AD11" s="148"/>
      <c r="AE11" s="148"/>
      <c r="AF11" s="148"/>
      <c r="AG11" s="153"/>
      <c r="AH11" s="153"/>
      <c r="AI11" s="153"/>
      <c r="AJ11" s="154"/>
      <c r="AK11" s="154"/>
      <c r="AL11" s="155"/>
      <c r="AM11" s="156"/>
      <c r="AN11" s="157"/>
      <c r="AO11" s="154"/>
      <c r="AP11" s="148"/>
      <c r="AQ11" s="158"/>
      <c r="AR11" s="158"/>
      <c r="AS11" s="158"/>
    </row>
    <row r="12" spans="1:46" s="159" customFormat="1" ht="12" customHeight="1" x14ac:dyDescent="0.25">
      <c r="A12" s="148"/>
      <c r="B12" s="160"/>
      <c r="C12" s="32" t="s">
        <v>229</v>
      </c>
      <c r="D12" s="32" t="s">
        <v>13</v>
      </c>
      <c r="E12" s="55" t="s">
        <v>14</v>
      </c>
      <c r="F12" s="88" t="s">
        <v>238</v>
      </c>
      <c r="G12" s="97" t="s">
        <v>237</v>
      </c>
      <c r="H12" s="9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53"/>
      <c r="W12" s="153"/>
      <c r="X12" s="153"/>
      <c r="Y12" s="148"/>
      <c r="Z12" s="148"/>
      <c r="AA12" s="148"/>
      <c r="AB12" s="148"/>
      <c r="AC12" s="148"/>
      <c r="AD12" s="148"/>
      <c r="AE12" s="148"/>
      <c r="AF12" s="148"/>
      <c r="AG12" s="153"/>
      <c r="AH12" s="153"/>
      <c r="AI12" s="153"/>
      <c r="AJ12" s="154"/>
      <c r="AK12" s="154"/>
      <c r="AL12" s="155"/>
      <c r="AM12" s="156"/>
      <c r="AN12" s="157"/>
      <c r="AO12" s="154"/>
      <c r="AP12" s="148"/>
      <c r="AQ12" s="158"/>
      <c r="AR12" s="158"/>
      <c r="AS12" s="158"/>
    </row>
    <row r="13" spans="1:46" s="159" customFormat="1" ht="12" customHeight="1" x14ac:dyDescent="0.25">
      <c r="A13" s="148"/>
      <c r="B13" s="160"/>
      <c r="C13" s="32" t="s">
        <v>229</v>
      </c>
      <c r="D13" s="32" t="s">
        <v>13</v>
      </c>
      <c r="E13" s="55" t="s">
        <v>14</v>
      </c>
      <c r="F13" s="88" t="s">
        <v>238</v>
      </c>
      <c r="G13" s="98" t="s">
        <v>239</v>
      </c>
      <c r="H13" s="96" t="s">
        <v>232</v>
      </c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53"/>
      <c r="T13" s="148"/>
      <c r="U13" s="153"/>
      <c r="V13" s="153"/>
      <c r="W13" s="153"/>
      <c r="X13" s="153"/>
      <c r="Y13" s="148"/>
      <c r="Z13" s="148"/>
      <c r="AA13" s="148"/>
      <c r="AB13" s="148"/>
      <c r="AC13" s="148"/>
      <c r="AD13" s="148"/>
      <c r="AE13" s="148"/>
      <c r="AF13" s="148"/>
      <c r="AG13" s="153"/>
      <c r="AH13" s="153"/>
      <c r="AI13" s="153"/>
      <c r="AJ13" s="154"/>
      <c r="AK13" s="154"/>
      <c r="AL13" s="155"/>
      <c r="AM13" s="156"/>
      <c r="AN13" s="157"/>
      <c r="AO13" s="154"/>
      <c r="AP13" s="148"/>
      <c r="AQ13" s="158"/>
      <c r="AR13" s="158"/>
      <c r="AS13" s="158"/>
    </row>
    <row r="14" spans="1:46" s="159" customFormat="1" ht="12" customHeight="1" x14ac:dyDescent="0.25">
      <c r="A14" s="148"/>
      <c r="B14" s="160"/>
      <c r="C14" s="32" t="s">
        <v>229</v>
      </c>
      <c r="D14" s="32" t="s">
        <v>13</v>
      </c>
      <c r="E14" s="55" t="s">
        <v>14</v>
      </c>
      <c r="F14" s="88" t="s">
        <v>241</v>
      </c>
      <c r="G14" s="97" t="s">
        <v>240</v>
      </c>
      <c r="H14" s="9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53"/>
      <c r="T14" s="148"/>
      <c r="U14" s="153"/>
      <c r="V14" s="153"/>
      <c r="W14" s="153"/>
      <c r="X14" s="153"/>
      <c r="Y14" s="148"/>
      <c r="Z14" s="148"/>
      <c r="AA14" s="148"/>
      <c r="AB14" s="148"/>
      <c r="AC14" s="148"/>
      <c r="AD14" s="148"/>
      <c r="AE14" s="148"/>
      <c r="AF14" s="148"/>
      <c r="AG14" s="153"/>
      <c r="AH14" s="153"/>
      <c r="AI14" s="153"/>
      <c r="AJ14" s="154"/>
      <c r="AK14" s="154"/>
      <c r="AL14" s="155"/>
      <c r="AM14" s="156"/>
      <c r="AN14" s="157"/>
      <c r="AO14" s="154"/>
      <c r="AP14" s="148"/>
      <c r="AQ14" s="158"/>
      <c r="AR14" s="158"/>
      <c r="AS14" s="158"/>
    </row>
    <row r="15" spans="1:46" s="159" customFormat="1" ht="12" customHeight="1" x14ac:dyDescent="0.25">
      <c r="A15" s="148"/>
      <c r="B15" s="160"/>
      <c r="C15" s="32" t="s">
        <v>229</v>
      </c>
      <c r="D15" s="32" t="s">
        <v>13</v>
      </c>
      <c r="E15" s="55" t="s">
        <v>14</v>
      </c>
      <c r="F15" s="88" t="s">
        <v>241</v>
      </c>
      <c r="G15" s="97" t="s">
        <v>242</v>
      </c>
      <c r="H15" s="9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53"/>
      <c r="T15" s="148"/>
      <c r="U15" s="153"/>
      <c r="V15" s="153"/>
      <c r="W15" s="153"/>
      <c r="X15" s="153"/>
      <c r="Y15" s="148"/>
      <c r="Z15" s="148"/>
      <c r="AA15" s="148"/>
      <c r="AB15" s="148"/>
      <c r="AC15" s="148"/>
      <c r="AD15" s="148"/>
      <c r="AE15" s="148"/>
      <c r="AF15" s="148"/>
      <c r="AG15" s="153"/>
      <c r="AH15" s="153"/>
      <c r="AI15" s="153"/>
      <c r="AJ15" s="154"/>
      <c r="AK15" s="154"/>
      <c r="AL15" s="155"/>
      <c r="AM15" s="156"/>
      <c r="AN15" s="157"/>
      <c r="AO15" s="154"/>
      <c r="AP15" s="148"/>
      <c r="AQ15" s="158"/>
      <c r="AR15" s="158"/>
      <c r="AS15" s="158"/>
    </row>
    <row r="16" spans="1:46" s="159" customFormat="1" ht="15" customHeight="1" x14ac:dyDescent="0.25">
      <c r="A16" s="148"/>
      <c r="B16" s="160"/>
      <c r="C16" s="32" t="s">
        <v>229</v>
      </c>
      <c r="D16" s="32" t="s">
        <v>13</v>
      </c>
      <c r="E16" s="55" t="s">
        <v>14</v>
      </c>
      <c r="F16" s="88" t="s">
        <v>241</v>
      </c>
      <c r="G16" s="97" t="s">
        <v>243</v>
      </c>
      <c r="H16" s="9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53"/>
      <c r="W16" s="153"/>
      <c r="X16" s="153"/>
      <c r="Y16" s="148"/>
      <c r="Z16" s="148"/>
      <c r="AA16" s="148"/>
      <c r="AB16" s="148"/>
      <c r="AC16" s="148"/>
      <c r="AD16" s="148"/>
      <c r="AE16" s="148"/>
      <c r="AF16" s="148"/>
      <c r="AG16" s="153"/>
      <c r="AH16" s="153"/>
      <c r="AI16" s="153"/>
      <c r="AJ16" s="154"/>
      <c r="AK16" s="154"/>
      <c r="AL16" s="155"/>
      <c r="AM16" s="156"/>
      <c r="AN16" s="157"/>
      <c r="AO16" s="154"/>
      <c r="AP16" s="148"/>
      <c r="AQ16" s="158"/>
      <c r="AR16" s="158"/>
      <c r="AS16" s="158"/>
    </row>
    <row r="17" spans="1:45" s="159" customFormat="1" ht="15" customHeight="1" x14ac:dyDescent="0.25">
      <c r="A17" s="148"/>
      <c r="B17" s="160"/>
      <c r="C17" s="32" t="s">
        <v>229</v>
      </c>
      <c r="D17" s="32" t="s">
        <v>13</v>
      </c>
      <c r="E17" s="55" t="s">
        <v>14</v>
      </c>
      <c r="F17" s="88" t="s">
        <v>241</v>
      </c>
      <c r="G17" s="99" t="s">
        <v>244</v>
      </c>
      <c r="H17" s="9" t="s">
        <v>245</v>
      </c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53"/>
      <c r="W17" s="153"/>
      <c r="X17" s="153"/>
      <c r="Y17" s="148"/>
      <c r="Z17" s="148"/>
      <c r="AA17" s="148"/>
      <c r="AB17" s="148"/>
      <c r="AC17" s="148"/>
      <c r="AD17" s="148"/>
      <c r="AE17" s="148"/>
      <c r="AF17" s="148"/>
      <c r="AG17" s="153"/>
      <c r="AH17" s="153"/>
      <c r="AI17" s="153"/>
      <c r="AJ17" s="154"/>
      <c r="AK17" s="154"/>
      <c r="AL17" s="155"/>
      <c r="AM17" s="156"/>
      <c r="AN17" s="157"/>
      <c r="AO17" s="154"/>
      <c r="AP17" s="148"/>
      <c r="AQ17" s="158"/>
      <c r="AR17" s="158"/>
      <c r="AS17" s="158"/>
    </row>
    <row r="18" spans="1:45" s="159" customFormat="1" ht="15" customHeight="1" x14ac:dyDescent="0.25">
      <c r="A18" s="148"/>
      <c r="B18" s="160"/>
      <c r="C18" s="32" t="s">
        <v>229</v>
      </c>
      <c r="D18" s="32" t="s">
        <v>13</v>
      </c>
      <c r="E18" s="55" t="s">
        <v>14</v>
      </c>
      <c r="F18" s="88" t="s">
        <v>241</v>
      </c>
      <c r="G18" s="89" t="s">
        <v>249</v>
      </c>
      <c r="H18" s="9" t="s">
        <v>248</v>
      </c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53"/>
      <c r="V18" s="153"/>
      <c r="W18" s="153"/>
      <c r="X18" s="153"/>
      <c r="Y18" s="148"/>
      <c r="Z18" s="148"/>
      <c r="AA18" s="148"/>
      <c r="AB18" s="148"/>
      <c r="AC18" s="148"/>
      <c r="AD18" s="162"/>
      <c r="AE18" s="148"/>
      <c r="AF18" s="148"/>
      <c r="AG18" s="153"/>
      <c r="AH18" s="153"/>
      <c r="AI18" s="153"/>
      <c r="AJ18" s="154"/>
      <c r="AK18" s="154"/>
      <c r="AL18" s="155"/>
      <c r="AM18" s="156"/>
      <c r="AN18" s="157"/>
      <c r="AO18" s="154"/>
      <c r="AP18" s="148"/>
      <c r="AQ18" s="158"/>
      <c r="AR18" s="158"/>
      <c r="AS18" s="158"/>
    </row>
    <row r="19" spans="1:45" s="159" customFormat="1" ht="15" customHeight="1" x14ac:dyDescent="0.25">
      <c r="A19" s="148"/>
      <c r="B19" s="160"/>
      <c r="C19" s="32" t="s">
        <v>229</v>
      </c>
      <c r="D19" s="32" t="s">
        <v>13</v>
      </c>
      <c r="E19" s="55" t="s">
        <v>14</v>
      </c>
      <c r="F19" s="88" t="s">
        <v>252</v>
      </c>
      <c r="G19" s="100" t="s">
        <v>239</v>
      </c>
      <c r="H19" s="9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53"/>
      <c r="V19" s="153"/>
      <c r="W19" s="153"/>
      <c r="X19" s="153"/>
      <c r="Y19" s="148"/>
      <c r="Z19" s="148"/>
      <c r="AA19" s="148"/>
      <c r="AB19" s="148"/>
      <c r="AC19" s="148"/>
      <c r="AD19" s="148"/>
      <c r="AE19" s="148"/>
      <c r="AF19" s="148"/>
      <c r="AG19" s="153"/>
      <c r="AH19" s="153"/>
      <c r="AI19" s="153"/>
      <c r="AJ19" s="154"/>
      <c r="AK19" s="154"/>
      <c r="AL19" s="155"/>
      <c r="AM19" s="156"/>
      <c r="AN19" s="157"/>
      <c r="AO19" s="154"/>
      <c r="AP19" s="148"/>
      <c r="AQ19" s="158"/>
      <c r="AR19" s="158"/>
      <c r="AS19" s="158"/>
    </row>
    <row r="20" spans="1:45" s="159" customFormat="1" ht="15" customHeight="1" x14ac:dyDescent="0.25">
      <c r="A20" s="148"/>
      <c r="B20" s="160"/>
      <c r="C20" s="32" t="s">
        <v>229</v>
      </c>
      <c r="D20" s="32" t="s">
        <v>13</v>
      </c>
      <c r="E20" s="55" t="s">
        <v>14</v>
      </c>
      <c r="F20" s="88" t="s">
        <v>252</v>
      </c>
      <c r="G20" s="100" t="s">
        <v>253</v>
      </c>
      <c r="H20" s="9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53"/>
      <c r="T20" s="153"/>
      <c r="U20" s="153"/>
      <c r="V20" s="153"/>
      <c r="W20" s="153"/>
      <c r="X20" s="153"/>
      <c r="Y20" s="153"/>
      <c r="Z20" s="148"/>
      <c r="AA20" s="148"/>
      <c r="AB20" s="148"/>
      <c r="AC20" s="148"/>
      <c r="AD20" s="148"/>
      <c r="AE20" s="162"/>
      <c r="AF20" s="148"/>
      <c r="AG20" s="153"/>
      <c r="AH20" s="153"/>
      <c r="AI20" s="153"/>
      <c r="AJ20" s="154"/>
      <c r="AK20" s="154"/>
      <c r="AL20" s="155"/>
      <c r="AM20" s="156"/>
      <c r="AN20" s="157"/>
      <c r="AO20" s="154"/>
      <c r="AP20" s="148"/>
      <c r="AQ20" s="158"/>
      <c r="AR20" s="158"/>
      <c r="AS20" s="158"/>
    </row>
    <row r="21" spans="1:45" s="159" customFormat="1" ht="15" customHeight="1" x14ac:dyDescent="0.25">
      <c r="A21" s="148"/>
      <c r="B21" s="160"/>
      <c r="C21" s="32" t="s">
        <v>229</v>
      </c>
      <c r="D21" s="32" t="s">
        <v>13</v>
      </c>
      <c r="E21" s="55" t="s">
        <v>14</v>
      </c>
      <c r="F21" s="88" t="s">
        <v>252</v>
      </c>
      <c r="G21" s="100" t="s">
        <v>254</v>
      </c>
      <c r="H21" s="9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53"/>
      <c r="T21" s="153"/>
      <c r="U21" s="148"/>
      <c r="V21" s="153"/>
      <c r="W21" s="153"/>
      <c r="X21" s="148"/>
      <c r="Y21" s="153"/>
      <c r="Z21" s="148"/>
      <c r="AA21" s="148"/>
      <c r="AB21" s="148"/>
      <c r="AC21" s="148"/>
      <c r="AD21" s="148"/>
      <c r="AE21" s="162"/>
      <c r="AF21" s="148"/>
      <c r="AG21" s="153"/>
      <c r="AH21" s="153"/>
      <c r="AI21" s="153"/>
      <c r="AJ21" s="154"/>
      <c r="AK21" s="154"/>
      <c r="AL21" s="155"/>
      <c r="AM21" s="156"/>
      <c r="AN21" s="157"/>
      <c r="AO21" s="154"/>
      <c r="AP21" s="148"/>
      <c r="AQ21" s="158"/>
      <c r="AR21" s="158"/>
      <c r="AS21" s="158"/>
    </row>
    <row r="22" spans="1:45" s="159" customFormat="1" ht="15" customHeight="1" x14ac:dyDescent="0.25">
      <c r="A22" s="148"/>
      <c r="B22" s="160"/>
      <c r="C22" s="32" t="s">
        <v>229</v>
      </c>
      <c r="D22" s="32" t="s">
        <v>13</v>
      </c>
      <c r="E22" s="55" t="s">
        <v>14</v>
      </c>
      <c r="F22" s="88" t="s">
        <v>252</v>
      </c>
      <c r="G22" s="100" t="s">
        <v>255</v>
      </c>
      <c r="H22" s="9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53"/>
      <c r="T22" s="153"/>
      <c r="U22" s="148"/>
      <c r="V22" s="153"/>
      <c r="W22" s="153"/>
      <c r="X22" s="148"/>
      <c r="Y22" s="153"/>
      <c r="Z22" s="148"/>
      <c r="AA22" s="148"/>
      <c r="AB22" s="148"/>
      <c r="AC22" s="148"/>
      <c r="AD22" s="148"/>
      <c r="AE22" s="162"/>
      <c r="AF22" s="148"/>
      <c r="AG22" s="153"/>
      <c r="AH22" s="153"/>
      <c r="AI22" s="153"/>
      <c r="AJ22" s="154"/>
      <c r="AK22" s="154"/>
      <c r="AL22" s="155"/>
      <c r="AM22" s="156"/>
      <c r="AN22" s="157"/>
      <c r="AO22" s="154"/>
      <c r="AP22" s="148"/>
      <c r="AQ22" s="158"/>
      <c r="AR22" s="158"/>
      <c r="AS22" s="158"/>
    </row>
    <row r="23" spans="1:45" s="159" customFormat="1" ht="15" customHeight="1" x14ac:dyDescent="0.25">
      <c r="A23" s="148"/>
      <c r="B23" s="160"/>
      <c r="C23" s="32" t="s">
        <v>229</v>
      </c>
      <c r="D23" s="32" t="s">
        <v>13</v>
      </c>
      <c r="E23" s="55" t="s">
        <v>14</v>
      </c>
      <c r="F23" s="88" t="s">
        <v>252</v>
      </c>
      <c r="G23" s="100" t="s">
        <v>256</v>
      </c>
      <c r="H23" s="9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53"/>
      <c r="W23" s="153"/>
      <c r="X23" s="148"/>
      <c r="Y23" s="148"/>
      <c r="Z23" s="148"/>
      <c r="AA23" s="148"/>
      <c r="AB23" s="148"/>
      <c r="AC23" s="148"/>
      <c r="AD23" s="148"/>
      <c r="AE23" s="148"/>
      <c r="AF23" s="148"/>
      <c r="AG23" s="153"/>
      <c r="AH23" s="153"/>
      <c r="AI23" s="153"/>
      <c r="AJ23" s="154"/>
      <c r="AK23" s="154"/>
      <c r="AL23" s="155"/>
      <c r="AM23" s="156"/>
      <c r="AN23" s="157"/>
      <c r="AO23" s="154"/>
      <c r="AP23" s="148"/>
      <c r="AQ23" s="158"/>
      <c r="AR23" s="158"/>
      <c r="AS23" s="158"/>
    </row>
    <row r="24" spans="1:45" s="159" customFormat="1" ht="15" customHeight="1" x14ac:dyDescent="0.25">
      <c r="A24" s="148"/>
      <c r="B24" s="160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53"/>
      <c r="W24" s="153"/>
      <c r="X24" s="148"/>
      <c r="Y24" s="148"/>
      <c r="Z24" s="148"/>
      <c r="AA24" s="148"/>
      <c r="AB24" s="148"/>
      <c r="AC24" s="148"/>
      <c r="AD24" s="148"/>
      <c r="AE24" s="148"/>
      <c r="AF24" s="148"/>
      <c r="AG24" s="153"/>
      <c r="AH24" s="153"/>
      <c r="AI24" s="153"/>
      <c r="AJ24" s="154"/>
      <c r="AK24" s="154"/>
      <c r="AL24" s="155"/>
      <c r="AM24" s="156"/>
      <c r="AN24" s="157"/>
      <c r="AO24" s="154"/>
      <c r="AP24" s="148"/>
      <c r="AQ24" s="158"/>
      <c r="AR24" s="158"/>
      <c r="AS24" s="158"/>
    </row>
    <row r="25" spans="1:45" s="159" customFormat="1" ht="15" customHeight="1" x14ac:dyDescent="0.25">
      <c r="A25" s="148"/>
      <c r="B25" s="160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53"/>
      <c r="T25" s="153"/>
      <c r="U25" s="148"/>
      <c r="V25" s="153"/>
      <c r="W25" s="153"/>
      <c r="X25" s="148"/>
      <c r="Y25" s="153"/>
      <c r="Z25" s="148"/>
      <c r="AA25" s="148"/>
      <c r="AB25" s="148"/>
      <c r="AC25" s="148"/>
      <c r="AD25" s="148"/>
      <c r="AE25" s="162"/>
      <c r="AF25" s="148"/>
      <c r="AG25" s="153"/>
      <c r="AH25" s="153"/>
      <c r="AI25" s="153"/>
      <c r="AJ25" s="154"/>
      <c r="AK25" s="154"/>
      <c r="AL25" s="155"/>
      <c r="AM25" s="156"/>
      <c r="AN25" s="157"/>
      <c r="AO25" s="154"/>
      <c r="AP25" s="148"/>
      <c r="AQ25" s="158"/>
      <c r="AR25" s="158"/>
      <c r="AS25" s="158"/>
    </row>
    <row r="26" spans="1:45" s="159" customFormat="1" ht="15" customHeight="1" x14ac:dyDescent="0.25">
      <c r="A26" s="148"/>
      <c r="B26" s="160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53"/>
      <c r="T26" s="153"/>
      <c r="U26" s="148"/>
      <c r="V26" s="153"/>
      <c r="W26" s="153"/>
      <c r="X26" s="148"/>
      <c r="Y26" s="153"/>
      <c r="Z26" s="148"/>
      <c r="AA26" s="148"/>
      <c r="AB26" s="148"/>
      <c r="AC26" s="148"/>
      <c r="AD26" s="148"/>
      <c r="AE26" s="162"/>
      <c r="AF26" s="148"/>
      <c r="AG26" s="153"/>
      <c r="AH26" s="153"/>
      <c r="AI26" s="153"/>
      <c r="AJ26" s="154"/>
      <c r="AK26" s="154"/>
      <c r="AL26" s="155"/>
      <c r="AM26" s="156"/>
      <c r="AN26" s="157"/>
      <c r="AO26" s="154"/>
      <c r="AP26" s="148"/>
      <c r="AQ26" s="158"/>
      <c r="AR26" s="158"/>
      <c r="AS26" s="158"/>
    </row>
    <row r="27" spans="1:45" s="159" customFormat="1" ht="15" customHeight="1" x14ac:dyDescent="0.25">
      <c r="A27" s="148"/>
      <c r="B27" s="160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53"/>
      <c r="T27" s="153"/>
      <c r="U27" s="148"/>
      <c r="V27" s="153"/>
      <c r="W27" s="153"/>
      <c r="X27" s="148"/>
      <c r="Y27" s="153"/>
      <c r="Z27" s="148"/>
      <c r="AA27" s="148"/>
      <c r="AB27" s="148"/>
      <c r="AC27" s="148"/>
      <c r="AD27" s="148"/>
      <c r="AE27" s="162"/>
      <c r="AF27" s="148"/>
      <c r="AG27" s="153"/>
      <c r="AH27" s="153"/>
      <c r="AI27" s="153"/>
      <c r="AJ27" s="154"/>
      <c r="AK27" s="154"/>
      <c r="AL27" s="155"/>
      <c r="AM27" s="156"/>
      <c r="AN27" s="157"/>
      <c r="AO27" s="154"/>
      <c r="AP27" s="148"/>
      <c r="AQ27" s="158"/>
      <c r="AR27" s="158"/>
      <c r="AS27" s="158"/>
    </row>
    <row r="28" spans="1:45" s="159" customFormat="1" ht="15" customHeight="1" x14ac:dyDescent="0.25">
      <c r="A28" s="148"/>
      <c r="B28" s="160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53"/>
      <c r="T28" s="153"/>
      <c r="U28" s="153"/>
      <c r="V28" s="153"/>
      <c r="W28" s="153"/>
      <c r="X28" s="153"/>
      <c r="Y28" s="153"/>
      <c r="Z28" s="148"/>
      <c r="AA28" s="148"/>
      <c r="AB28" s="148"/>
      <c r="AC28" s="148"/>
      <c r="AD28" s="148"/>
      <c r="AE28" s="162"/>
      <c r="AF28" s="148"/>
      <c r="AG28" s="153"/>
      <c r="AH28" s="153"/>
      <c r="AI28" s="153"/>
      <c r="AJ28" s="154"/>
      <c r="AK28" s="154"/>
      <c r="AL28" s="155"/>
      <c r="AM28" s="156"/>
      <c r="AN28" s="157"/>
      <c r="AO28" s="154"/>
      <c r="AP28" s="148"/>
      <c r="AQ28" s="158"/>
      <c r="AR28" s="158"/>
      <c r="AS28" s="158"/>
    </row>
    <row r="29" spans="1:45" s="159" customFormat="1" ht="15" customHeight="1" x14ac:dyDescent="0.25">
      <c r="A29" s="148"/>
      <c r="B29" s="160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53"/>
      <c r="V29" s="153"/>
      <c r="W29" s="153"/>
      <c r="X29" s="153"/>
      <c r="Y29" s="148"/>
      <c r="Z29" s="148"/>
      <c r="AA29" s="148"/>
      <c r="AB29" s="148"/>
      <c r="AC29" s="148"/>
      <c r="AD29" s="148"/>
      <c r="AE29" s="148"/>
      <c r="AF29" s="148"/>
      <c r="AG29" s="153"/>
      <c r="AH29" s="153"/>
      <c r="AI29" s="153"/>
      <c r="AJ29" s="154"/>
      <c r="AK29" s="154"/>
      <c r="AL29" s="155"/>
      <c r="AM29" s="156"/>
      <c r="AN29" s="157"/>
      <c r="AO29" s="154"/>
      <c r="AP29" s="148"/>
      <c r="AQ29" s="158"/>
      <c r="AR29" s="158"/>
      <c r="AS29" s="158"/>
    </row>
    <row r="30" spans="1:45" s="159" customFormat="1" ht="15" customHeight="1" x14ac:dyDescent="0.25">
      <c r="A30" s="148"/>
      <c r="B30" s="160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53"/>
      <c r="V30" s="153"/>
      <c r="W30" s="153"/>
      <c r="X30" s="153"/>
      <c r="Y30" s="148"/>
      <c r="Z30" s="148"/>
      <c r="AA30" s="148"/>
      <c r="AB30" s="148"/>
      <c r="AC30" s="148"/>
      <c r="AD30" s="148"/>
      <c r="AE30" s="148"/>
      <c r="AF30" s="148"/>
      <c r="AG30" s="153"/>
      <c r="AH30" s="153"/>
      <c r="AI30" s="153"/>
      <c r="AJ30" s="154"/>
      <c r="AK30" s="154"/>
      <c r="AL30" s="155"/>
      <c r="AM30" s="156"/>
      <c r="AN30" s="157"/>
      <c r="AO30" s="154"/>
      <c r="AP30" s="148"/>
      <c r="AQ30" s="158"/>
      <c r="AR30" s="158"/>
      <c r="AS30" s="158"/>
    </row>
    <row r="31" spans="1:45" s="159" customFormat="1" ht="15" customHeight="1" x14ac:dyDescent="0.25">
      <c r="A31" s="148"/>
      <c r="B31" s="160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53"/>
      <c r="T31" s="153"/>
      <c r="U31" s="148"/>
      <c r="V31" s="153"/>
      <c r="W31" s="153"/>
      <c r="X31" s="148"/>
      <c r="Y31" s="153"/>
      <c r="Z31" s="148"/>
      <c r="AA31" s="148"/>
      <c r="AB31" s="148"/>
      <c r="AC31" s="148"/>
      <c r="AD31" s="148"/>
      <c r="AE31" s="162"/>
      <c r="AF31" s="148"/>
      <c r="AG31" s="153"/>
      <c r="AH31" s="153"/>
      <c r="AI31" s="153"/>
      <c r="AJ31" s="154"/>
      <c r="AK31" s="154"/>
      <c r="AL31" s="155"/>
      <c r="AM31" s="156"/>
      <c r="AN31" s="157"/>
      <c r="AO31" s="154"/>
      <c r="AP31" s="148"/>
      <c r="AQ31" s="158"/>
      <c r="AR31" s="158"/>
      <c r="AS31" s="158"/>
    </row>
    <row r="32" spans="1:45" s="159" customFormat="1" ht="15" customHeight="1" x14ac:dyDescent="0.25">
      <c r="A32" s="148"/>
      <c r="B32" s="160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53"/>
      <c r="P32" s="148"/>
      <c r="Q32" s="148"/>
      <c r="R32" s="148"/>
      <c r="S32" s="153"/>
      <c r="T32" s="153"/>
      <c r="U32" s="148"/>
      <c r="V32" s="153"/>
      <c r="W32" s="153"/>
      <c r="X32" s="148"/>
      <c r="Y32" s="153"/>
      <c r="Z32" s="148"/>
      <c r="AA32" s="148"/>
      <c r="AB32" s="148"/>
      <c r="AC32" s="148"/>
      <c r="AD32" s="148"/>
      <c r="AE32" s="162"/>
      <c r="AF32" s="148"/>
      <c r="AG32" s="153"/>
      <c r="AH32" s="153"/>
      <c r="AI32" s="153"/>
      <c r="AJ32" s="154"/>
      <c r="AK32" s="154"/>
      <c r="AL32" s="155"/>
      <c r="AM32" s="156"/>
      <c r="AN32" s="157"/>
      <c r="AO32" s="154"/>
      <c r="AP32" s="154"/>
      <c r="AQ32" s="158"/>
      <c r="AR32" s="158"/>
      <c r="AS32" s="158"/>
    </row>
    <row r="33" spans="1:45" s="159" customFormat="1" ht="15" customHeight="1" x14ac:dyDescent="0.25">
      <c r="A33" s="148"/>
      <c r="B33" s="160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53"/>
      <c r="T33" s="153"/>
      <c r="U33" s="148"/>
      <c r="V33" s="153"/>
      <c r="W33" s="153"/>
      <c r="X33" s="148"/>
      <c r="Y33" s="153"/>
      <c r="Z33" s="148"/>
      <c r="AA33" s="148"/>
      <c r="AB33" s="148"/>
      <c r="AC33" s="148"/>
      <c r="AD33" s="148"/>
      <c r="AE33" s="162"/>
      <c r="AF33" s="148"/>
      <c r="AG33" s="153"/>
      <c r="AH33" s="153"/>
      <c r="AI33" s="153"/>
      <c r="AJ33" s="154"/>
      <c r="AK33" s="154"/>
      <c r="AL33" s="155"/>
      <c r="AM33" s="156"/>
      <c r="AN33" s="157"/>
      <c r="AO33" s="154"/>
      <c r="AP33" s="148"/>
      <c r="AQ33" s="158"/>
      <c r="AR33" s="158"/>
      <c r="AS33" s="158"/>
    </row>
    <row r="34" spans="1:45" s="159" customFormat="1" ht="15" customHeight="1" x14ac:dyDescent="0.25">
      <c r="A34" s="148"/>
      <c r="B34" s="160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53"/>
      <c r="T34" s="153"/>
      <c r="U34" s="148"/>
      <c r="V34" s="153"/>
      <c r="W34" s="153"/>
      <c r="X34" s="148"/>
      <c r="Y34" s="153"/>
      <c r="Z34" s="148"/>
      <c r="AA34" s="148"/>
      <c r="AB34" s="148"/>
      <c r="AC34" s="148"/>
      <c r="AD34" s="148"/>
      <c r="AE34" s="162"/>
      <c r="AF34" s="148"/>
      <c r="AG34" s="153"/>
      <c r="AH34" s="153"/>
      <c r="AI34" s="153"/>
      <c r="AJ34" s="154"/>
      <c r="AK34" s="154"/>
      <c r="AL34" s="155"/>
      <c r="AM34" s="156"/>
      <c r="AN34" s="157"/>
      <c r="AO34" s="154"/>
      <c r="AP34" s="148"/>
      <c r="AQ34" s="158"/>
      <c r="AR34" s="158"/>
      <c r="AS34" s="158"/>
    </row>
    <row r="35" spans="1:45" s="159" customFormat="1" ht="15" customHeight="1" x14ac:dyDescent="0.25">
      <c r="A35" s="148"/>
      <c r="B35" s="160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53"/>
      <c r="V35" s="153"/>
      <c r="W35" s="153"/>
      <c r="X35" s="153"/>
      <c r="Y35" s="148"/>
      <c r="Z35" s="148"/>
      <c r="AA35" s="148"/>
      <c r="AB35" s="148"/>
      <c r="AC35" s="148"/>
      <c r="AD35" s="148"/>
      <c r="AE35" s="148"/>
      <c r="AF35" s="148"/>
      <c r="AG35" s="153"/>
      <c r="AH35" s="153"/>
      <c r="AI35" s="153"/>
      <c r="AJ35" s="154"/>
      <c r="AK35" s="154"/>
      <c r="AL35" s="155"/>
      <c r="AM35" s="156"/>
      <c r="AN35" s="157"/>
      <c r="AO35" s="154"/>
      <c r="AP35" s="148"/>
      <c r="AQ35" s="158"/>
      <c r="AR35" s="158"/>
      <c r="AS35" s="158"/>
    </row>
    <row r="36" spans="1:45" s="159" customFormat="1" ht="15" customHeight="1" x14ac:dyDescent="0.25">
      <c r="A36" s="148"/>
      <c r="B36" s="160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53"/>
      <c r="V36" s="153"/>
      <c r="W36" s="153"/>
      <c r="X36" s="153"/>
      <c r="Y36" s="148"/>
      <c r="Z36" s="148"/>
      <c r="AA36" s="148"/>
      <c r="AB36" s="148"/>
      <c r="AC36" s="148"/>
      <c r="AD36" s="162"/>
      <c r="AE36" s="148"/>
      <c r="AF36" s="148"/>
      <c r="AG36" s="153"/>
      <c r="AH36" s="153"/>
      <c r="AI36" s="153"/>
      <c r="AJ36" s="154"/>
      <c r="AK36" s="154"/>
      <c r="AL36" s="155"/>
      <c r="AM36" s="156"/>
      <c r="AN36" s="157"/>
      <c r="AO36" s="154"/>
      <c r="AP36" s="148"/>
      <c r="AQ36" s="158"/>
      <c r="AR36" s="158"/>
      <c r="AS36" s="158"/>
    </row>
    <row r="37" spans="1:45" s="159" customFormat="1" ht="15" customHeight="1" x14ac:dyDescent="0.25">
      <c r="A37" s="148"/>
      <c r="B37" s="160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53"/>
      <c r="W37" s="153"/>
      <c r="X37" s="153"/>
      <c r="Y37" s="148"/>
      <c r="Z37" s="148"/>
      <c r="AA37" s="148"/>
      <c r="AB37" s="148"/>
      <c r="AC37" s="148"/>
      <c r="AD37" s="148"/>
      <c r="AE37" s="148"/>
      <c r="AF37" s="148"/>
      <c r="AG37" s="153"/>
      <c r="AH37" s="153"/>
      <c r="AI37" s="153"/>
      <c r="AJ37" s="154"/>
      <c r="AK37" s="154"/>
      <c r="AL37" s="155"/>
      <c r="AM37" s="156"/>
      <c r="AN37" s="157"/>
      <c r="AO37" s="154"/>
      <c r="AP37" s="148"/>
      <c r="AQ37" s="158"/>
      <c r="AR37" s="158"/>
      <c r="AS37" s="158"/>
    </row>
    <row r="38" spans="1:45" s="159" customFormat="1" ht="15" customHeight="1" x14ac:dyDescent="0.25">
      <c r="A38" s="148"/>
      <c r="B38" s="160"/>
      <c r="C38" s="150"/>
      <c r="D38" s="150"/>
      <c r="E38" s="150"/>
      <c r="F38" s="151"/>
      <c r="G38" s="152"/>
      <c r="H38" s="9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53"/>
      <c r="T38" s="148"/>
      <c r="U38" s="148"/>
      <c r="V38" s="153"/>
      <c r="W38" s="153"/>
      <c r="X38" s="153"/>
      <c r="Y38" s="148"/>
      <c r="Z38" s="148"/>
      <c r="AA38" s="148"/>
      <c r="AB38" s="148"/>
      <c r="AC38" s="148"/>
      <c r="AD38" s="148"/>
      <c r="AE38" s="148"/>
      <c r="AF38" s="148"/>
      <c r="AG38" s="153"/>
      <c r="AH38" s="153"/>
      <c r="AI38" s="153"/>
      <c r="AJ38" s="154"/>
      <c r="AK38" s="154"/>
      <c r="AL38" s="155"/>
      <c r="AM38" s="156"/>
      <c r="AN38" s="157"/>
      <c r="AO38" s="154"/>
      <c r="AP38" s="148"/>
      <c r="AQ38" s="158"/>
      <c r="AR38" s="158"/>
      <c r="AS38" s="158"/>
    </row>
    <row r="39" spans="1:45" s="159" customFormat="1" ht="15" customHeight="1" x14ac:dyDescent="0.25">
      <c r="A39" s="148"/>
      <c r="B39" s="160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53"/>
      <c r="T39" s="148"/>
      <c r="U39" s="148"/>
      <c r="V39" s="153"/>
      <c r="W39" s="153"/>
      <c r="X39" s="153"/>
      <c r="Y39" s="148"/>
      <c r="Z39" s="148"/>
      <c r="AA39" s="148"/>
      <c r="AB39" s="148"/>
      <c r="AC39" s="148"/>
      <c r="AD39" s="148"/>
      <c r="AE39" s="148"/>
      <c r="AF39" s="148"/>
      <c r="AG39" s="153"/>
      <c r="AH39" s="153"/>
      <c r="AI39" s="153"/>
      <c r="AJ39" s="154"/>
      <c r="AK39" s="154"/>
      <c r="AL39" s="155"/>
      <c r="AM39" s="156"/>
      <c r="AN39" s="157"/>
      <c r="AO39" s="154"/>
      <c r="AP39" s="148"/>
      <c r="AQ39" s="158"/>
      <c r="AR39" s="158"/>
      <c r="AS39" s="158"/>
    </row>
    <row r="40" spans="1:45" s="159" customFormat="1" ht="15" customHeight="1" x14ac:dyDescent="0.25">
      <c r="A40" s="148"/>
      <c r="B40" s="160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53"/>
      <c r="T40" s="148"/>
      <c r="U40" s="148"/>
      <c r="V40" s="153"/>
      <c r="W40" s="153"/>
      <c r="X40" s="153"/>
      <c r="Y40" s="148"/>
      <c r="Z40" s="148"/>
      <c r="AA40" s="148"/>
      <c r="AB40" s="148"/>
      <c r="AC40" s="148"/>
      <c r="AD40" s="148"/>
      <c r="AE40" s="148"/>
      <c r="AF40" s="148"/>
      <c r="AG40" s="153"/>
      <c r="AH40" s="153"/>
      <c r="AI40" s="153"/>
      <c r="AJ40" s="154"/>
      <c r="AK40" s="154"/>
      <c r="AL40" s="155"/>
      <c r="AM40" s="156"/>
      <c r="AN40" s="157"/>
      <c r="AO40" s="154"/>
      <c r="AP40" s="148"/>
      <c r="AQ40" s="158"/>
      <c r="AR40" s="158"/>
      <c r="AS40" s="158"/>
    </row>
    <row r="41" spans="1:45" s="159" customFormat="1" ht="15" customHeight="1" x14ac:dyDescent="0.25">
      <c r="A41" s="148"/>
      <c r="B41" s="160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53"/>
      <c r="T41" s="148"/>
      <c r="U41" s="148"/>
      <c r="V41" s="153"/>
      <c r="W41" s="153"/>
      <c r="X41" s="153"/>
      <c r="Y41" s="148"/>
      <c r="Z41" s="148"/>
      <c r="AA41" s="148"/>
      <c r="AB41" s="148"/>
      <c r="AC41" s="148"/>
      <c r="AD41" s="148"/>
      <c r="AE41" s="148"/>
      <c r="AF41" s="148"/>
      <c r="AG41" s="153"/>
      <c r="AH41" s="153"/>
      <c r="AI41" s="153"/>
      <c r="AJ41" s="154"/>
      <c r="AK41" s="154"/>
      <c r="AL41" s="155"/>
      <c r="AM41" s="156"/>
      <c r="AN41" s="157"/>
      <c r="AO41" s="154"/>
      <c r="AP41" s="148"/>
      <c r="AQ41" s="158"/>
      <c r="AR41" s="158"/>
      <c r="AS41" s="158"/>
    </row>
    <row r="42" spans="1:45" s="159" customFormat="1" ht="15" customHeight="1" x14ac:dyDescent="0.25">
      <c r="A42" s="148"/>
      <c r="B42" s="160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53"/>
      <c r="W42" s="153"/>
      <c r="X42" s="153"/>
      <c r="Y42" s="148"/>
      <c r="Z42" s="148"/>
      <c r="AA42" s="148"/>
      <c r="AB42" s="148"/>
      <c r="AC42" s="148"/>
      <c r="AD42" s="148"/>
      <c r="AE42" s="148"/>
      <c r="AF42" s="148"/>
      <c r="AG42" s="153"/>
      <c r="AH42" s="153"/>
      <c r="AI42" s="153"/>
      <c r="AJ42" s="154"/>
      <c r="AK42" s="154"/>
      <c r="AL42" s="155"/>
      <c r="AM42" s="156"/>
      <c r="AN42" s="157"/>
      <c r="AO42" s="154"/>
      <c r="AP42" s="148"/>
      <c r="AQ42" s="158"/>
      <c r="AR42" s="158"/>
      <c r="AS42" s="158"/>
    </row>
    <row r="43" spans="1:45" s="159" customFormat="1" ht="15" customHeight="1" x14ac:dyDescent="0.25">
      <c r="A43" s="148"/>
      <c r="B43" s="160"/>
      <c r="C43" s="150"/>
      <c r="D43" s="150"/>
      <c r="E43" s="150"/>
      <c r="F43" s="151"/>
      <c r="G43" s="161"/>
      <c r="H43" s="9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53"/>
      <c r="V43" s="153"/>
      <c r="W43" s="153"/>
      <c r="X43" s="153"/>
      <c r="Y43" s="148"/>
      <c r="Z43" s="148"/>
      <c r="AA43" s="148"/>
      <c r="AB43" s="148"/>
      <c r="AC43" s="148"/>
      <c r="AD43" s="148"/>
      <c r="AE43" s="148"/>
      <c r="AF43" s="148"/>
      <c r="AG43" s="153"/>
      <c r="AH43" s="153"/>
      <c r="AI43" s="153"/>
      <c r="AJ43" s="154"/>
      <c r="AK43" s="154"/>
      <c r="AL43" s="155"/>
      <c r="AM43" s="156"/>
      <c r="AN43" s="157"/>
      <c r="AO43" s="154"/>
      <c r="AP43" s="148"/>
      <c r="AQ43" s="158"/>
      <c r="AR43" s="158"/>
      <c r="AS43" s="158"/>
    </row>
    <row r="44" spans="1:45" s="159" customFormat="1" ht="15" customHeight="1" x14ac:dyDescent="0.25">
      <c r="A44" s="148"/>
      <c r="B44" s="160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53"/>
      <c r="V44" s="153"/>
      <c r="W44" s="153"/>
      <c r="X44" s="153"/>
      <c r="Y44" s="148"/>
      <c r="Z44" s="148"/>
      <c r="AA44" s="148"/>
      <c r="AB44" s="148"/>
      <c r="AC44" s="148"/>
      <c r="AD44" s="148"/>
      <c r="AE44" s="148"/>
      <c r="AF44" s="148"/>
      <c r="AG44" s="153"/>
      <c r="AH44" s="153"/>
      <c r="AI44" s="153"/>
      <c r="AJ44" s="154"/>
      <c r="AK44" s="154"/>
      <c r="AL44" s="155"/>
      <c r="AM44" s="156"/>
      <c r="AN44" s="157"/>
      <c r="AO44" s="154"/>
      <c r="AP44" s="148"/>
      <c r="AQ44" s="158"/>
      <c r="AR44" s="158"/>
      <c r="AS44" s="158"/>
    </row>
    <row r="45" spans="1:45" s="159" customFormat="1" ht="15" customHeight="1" x14ac:dyDescent="0.25">
      <c r="A45" s="148"/>
      <c r="B45" s="160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53"/>
      <c r="V45" s="153"/>
      <c r="W45" s="153"/>
      <c r="X45" s="153"/>
      <c r="Y45" s="148"/>
      <c r="Z45" s="148"/>
      <c r="AA45" s="148"/>
      <c r="AB45" s="148"/>
      <c r="AC45" s="148"/>
      <c r="AD45" s="148"/>
      <c r="AE45" s="148"/>
      <c r="AF45" s="148"/>
      <c r="AG45" s="153"/>
      <c r="AH45" s="153"/>
      <c r="AI45" s="153"/>
      <c r="AJ45" s="154"/>
      <c r="AK45" s="154"/>
      <c r="AL45" s="155"/>
      <c r="AM45" s="156"/>
      <c r="AN45" s="157"/>
      <c r="AO45" s="154"/>
      <c r="AP45" s="148"/>
      <c r="AQ45" s="158"/>
      <c r="AR45" s="158"/>
      <c r="AS45" s="158"/>
    </row>
    <row r="46" spans="1:45" s="159" customFormat="1" ht="15" customHeight="1" x14ac:dyDescent="0.25">
      <c r="A46" s="148"/>
      <c r="B46" s="160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53"/>
      <c r="V46" s="153"/>
      <c r="W46" s="153"/>
      <c r="X46" s="153"/>
      <c r="Y46" s="148"/>
      <c r="Z46" s="148"/>
      <c r="AA46" s="148"/>
      <c r="AB46" s="148"/>
      <c r="AC46" s="148"/>
      <c r="AD46" s="148"/>
      <c r="AE46" s="148"/>
      <c r="AF46" s="148"/>
      <c r="AG46" s="153"/>
      <c r="AH46" s="153"/>
      <c r="AI46" s="153"/>
      <c r="AJ46" s="154"/>
      <c r="AK46" s="154"/>
      <c r="AL46" s="155"/>
      <c r="AM46" s="156"/>
      <c r="AN46" s="157"/>
      <c r="AO46" s="154"/>
      <c r="AP46" s="148"/>
      <c r="AQ46" s="158"/>
      <c r="AR46" s="158"/>
      <c r="AS46" s="158"/>
    </row>
    <row r="47" spans="1:45" s="159" customFormat="1" ht="15" customHeight="1" x14ac:dyDescent="0.25">
      <c r="A47" s="148"/>
      <c r="B47" s="160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53"/>
      <c r="V47" s="153"/>
      <c r="W47" s="153"/>
      <c r="X47" s="153"/>
      <c r="Y47" s="148"/>
      <c r="Z47" s="148"/>
      <c r="AA47" s="148"/>
      <c r="AB47" s="148"/>
      <c r="AC47" s="148"/>
      <c r="AD47" s="148"/>
      <c r="AE47" s="148"/>
      <c r="AF47" s="148"/>
      <c r="AG47" s="153"/>
      <c r="AH47" s="153"/>
      <c r="AI47" s="153"/>
      <c r="AJ47" s="154"/>
      <c r="AK47" s="154"/>
      <c r="AL47" s="155"/>
      <c r="AM47" s="156"/>
      <c r="AN47" s="157"/>
      <c r="AO47" s="154"/>
      <c r="AP47" s="148"/>
      <c r="AQ47" s="158"/>
      <c r="AR47" s="158"/>
      <c r="AS47" s="158"/>
    </row>
    <row r="48" spans="1:45" s="159" customFormat="1" ht="15" customHeight="1" x14ac:dyDescent="0.25">
      <c r="A48" s="148"/>
      <c r="B48" s="160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53"/>
      <c r="V48" s="153"/>
      <c r="W48" s="153"/>
      <c r="X48" s="153"/>
      <c r="Y48" s="148"/>
      <c r="Z48" s="148"/>
      <c r="AA48" s="148"/>
      <c r="AB48" s="148"/>
      <c r="AC48" s="148"/>
      <c r="AD48" s="148"/>
      <c r="AE48" s="148"/>
      <c r="AF48" s="148"/>
      <c r="AG48" s="153"/>
      <c r="AH48" s="153"/>
      <c r="AI48" s="153"/>
      <c r="AJ48" s="154"/>
      <c r="AK48" s="154"/>
      <c r="AL48" s="155"/>
      <c r="AM48" s="156"/>
      <c r="AN48" s="157"/>
      <c r="AO48" s="154"/>
      <c r="AP48" s="148"/>
      <c r="AQ48" s="158"/>
      <c r="AR48" s="158"/>
      <c r="AS48" s="158"/>
    </row>
    <row r="49" spans="1:45" s="159" customFormat="1" ht="15" customHeight="1" x14ac:dyDescent="0.25">
      <c r="A49" s="148"/>
      <c r="B49" s="160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53"/>
      <c r="V49" s="153"/>
      <c r="W49" s="153"/>
      <c r="X49" s="153"/>
      <c r="Y49" s="148"/>
      <c r="Z49" s="148"/>
      <c r="AA49" s="148"/>
      <c r="AB49" s="148"/>
      <c r="AC49" s="148"/>
      <c r="AD49" s="148"/>
      <c r="AE49" s="148"/>
      <c r="AF49" s="148"/>
      <c r="AG49" s="153"/>
      <c r="AH49" s="153"/>
      <c r="AI49" s="153"/>
      <c r="AJ49" s="154"/>
      <c r="AK49" s="154"/>
      <c r="AL49" s="155"/>
      <c r="AM49" s="156"/>
      <c r="AN49" s="157"/>
      <c r="AO49" s="154"/>
      <c r="AP49" s="148"/>
      <c r="AQ49" s="158"/>
      <c r="AR49" s="158"/>
      <c r="AS49" s="158"/>
    </row>
    <row r="50" spans="1:45" s="159" customFormat="1" ht="15" customHeight="1" x14ac:dyDescent="0.25">
      <c r="A50" s="148"/>
      <c r="B50" s="160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53"/>
      <c r="V50" s="153"/>
      <c r="W50" s="153"/>
      <c r="X50" s="153"/>
      <c r="Y50" s="148"/>
      <c r="Z50" s="148"/>
      <c r="AA50" s="148"/>
      <c r="AB50" s="148"/>
      <c r="AC50" s="148"/>
      <c r="AD50" s="148"/>
      <c r="AE50" s="148"/>
      <c r="AF50" s="148"/>
      <c r="AG50" s="153"/>
      <c r="AH50" s="153"/>
      <c r="AI50" s="153"/>
      <c r="AJ50" s="154"/>
      <c r="AK50" s="154"/>
      <c r="AL50" s="155"/>
      <c r="AM50" s="156"/>
      <c r="AN50" s="157"/>
      <c r="AO50" s="154"/>
      <c r="AP50" s="148"/>
      <c r="AQ50" s="158"/>
      <c r="AR50" s="158"/>
      <c r="AS50" s="158"/>
    </row>
    <row r="51" spans="1:45" s="159" customFormat="1" ht="15" customHeight="1" x14ac:dyDescent="0.25">
      <c r="A51" s="148"/>
      <c r="B51" s="160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53"/>
      <c r="W51" s="153"/>
      <c r="X51" s="153"/>
      <c r="Y51" s="148"/>
      <c r="Z51" s="148"/>
      <c r="AA51" s="148"/>
      <c r="AB51" s="148"/>
      <c r="AC51" s="148"/>
      <c r="AD51" s="148"/>
      <c r="AE51" s="148"/>
      <c r="AF51" s="148"/>
      <c r="AG51" s="153"/>
      <c r="AH51" s="153"/>
      <c r="AI51" s="153"/>
      <c r="AJ51" s="154"/>
      <c r="AK51" s="154"/>
      <c r="AL51" s="155"/>
      <c r="AM51" s="156"/>
      <c r="AN51" s="157"/>
      <c r="AO51" s="154"/>
      <c r="AP51" s="148"/>
      <c r="AQ51" s="158"/>
      <c r="AR51" s="158"/>
      <c r="AS51" s="158"/>
    </row>
    <row r="52" spans="1:45" s="159" customFormat="1" ht="15" customHeight="1" x14ac:dyDescent="0.25">
      <c r="A52" s="148"/>
      <c r="B52" s="160"/>
      <c r="C52" s="150"/>
      <c r="D52" s="150"/>
      <c r="E52" s="150"/>
      <c r="F52" s="151"/>
      <c r="G52" s="152"/>
      <c r="H52" s="9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53"/>
      <c r="W52" s="153"/>
      <c r="X52" s="153"/>
      <c r="Y52" s="148"/>
      <c r="Z52" s="148"/>
      <c r="AA52" s="148"/>
      <c r="AB52" s="148"/>
      <c r="AC52" s="148"/>
      <c r="AD52" s="148"/>
      <c r="AE52" s="148"/>
      <c r="AF52" s="148"/>
      <c r="AG52" s="153"/>
      <c r="AH52" s="153"/>
      <c r="AI52" s="153"/>
      <c r="AJ52" s="154"/>
      <c r="AK52" s="154"/>
      <c r="AL52" s="155"/>
      <c r="AM52" s="156"/>
      <c r="AN52" s="157"/>
      <c r="AO52" s="154"/>
      <c r="AP52" s="148"/>
      <c r="AQ52" s="158"/>
      <c r="AR52" s="158"/>
      <c r="AS52" s="158"/>
    </row>
    <row r="53" spans="1:45" s="159" customFormat="1" ht="15" customHeight="1" x14ac:dyDescent="0.25">
      <c r="A53" s="148"/>
      <c r="B53" s="160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53"/>
      <c r="W53" s="153"/>
      <c r="X53" s="153"/>
      <c r="Y53" s="148"/>
      <c r="Z53" s="148"/>
      <c r="AA53" s="148"/>
      <c r="AB53" s="148"/>
      <c r="AC53" s="148"/>
      <c r="AD53" s="148"/>
      <c r="AE53" s="148"/>
      <c r="AF53" s="148"/>
      <c r="AG53" s="153"/>
      <c r="AH53" s="153"/>
      <c r="AI53" s="153"/>
      <c r="AJ53" s="154"/>
      <c r="AK53" s="154"/>
      <c r="AL53" s="155"/>
      <c r="AM53" s="156"/>
      <c r="AN53" s="157"/>
      <c r="AO53" s="154"/>
      <c r="AP53" s="148"/>
      <c r="AQ53" s="158"/>
      <c r="AR53" s="158"/>
      <c r="AS53" s="158"/>
    </row>
    <row r="54" spans="1:45" s="159" customFormat="1" ht="15" customHeight="1" x14ac:dyDescent="0.25">
      <c r="A54" s="148"/>
      <c r="B54" s="160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53"/>
      <c r="W54" s="153"/>
      <c r="X54" s="153"/>
      <c r="Y54" s="148"/>
      <c r="Z54" s="148"/>
      <c r="AA54" s="148"/>
      <c r="AB54" s="148"/>
      <c r="AC54" s="148"/>
      <c r="AD54" s="148"/>
      <c r="AE54" s="148"/>
      <c r="AF54" s="148"/>
      <c r="AG54" s="153"/>
      <c r="AH54" s="153"/>
      <c r="AI54" s="153"/>
      <c r="AJ54" s="154"/>
      <c r="AK54" s="154"/>
      <c r="AL54" s="155"/>
      <c r="AM54" s="156"/>
      <c r="AN54" s="157"/>
      <c r="AO54" s="154"/>
      <c r="AP54" s="148"/>
      <c r="AQ54" s="158"/>
      <c r="AR54" s="158"/>
      <c r="AS54" s="158"/>
    </row>
    <row r="55" spans="1:45" s="159" customFormat="1" ht="15" customHeight="1" x14ac:dyDescent="0.25">
      <c r="A55" s="148"/>
      <c r="B55" s="160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53"/>
      <c r="W55" s="153"/>
      <c r="X55" s="153"/>
      <c r="Y55" s="148"/>
      <c r="Z55" s="148"/>
      <c r="AA55" s="148"/>
      <c r="AB55" s="148"/>
      <c r="AC55" s="148"/>
      <c r="AD55" s="148"/>
      <c r="AE55" s="148"/>
      <c r="AF55" s="148"/>
      <c r="AG55" s="153"/>
      <c r="AH55" s="153"/>
      <c r="AI55" s="153"/>
      <c r="AJ55" s="154"/>
      <c r="AK55" s="154"/>
      <c r="AL55" s="155"/>
      <c r="AM55" s="156"/>
      <c r="AN55" s="157"/>
      <c r="AO55" s="154"/>
      <c r="AP55" s="148"/>
      <c r="AQ55" s="158"/>
      <c r="AR55" s="158"/>
      <c r="AS55" s="158"/>
    </row>
    <row r="56" spans="1:45" s="159" customFormat="1" ht="15" customHeight="1" x14ac:dyDescent="0.25">
      <c r="A56" s="148"/>
      <c r="B56" s="160"/>
      <c r="C56" s="150"/>
      <c r="D56" s="150"/>
      <c r="E56" s="150"/>
      <c r="F56" s="151"/>
      <c r="G56" s="163"/>
      <c r="H56" s="9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53"/>
      <c r="W56" s="153"/>
      <c r="X56" s="153"/>
      <c r="Y56" s="148"/>
      <c r="Z56" s="148"/>
      <c r="AA56" s="148"/>
      <c r="AB56" s="148"/>
      <c r="AC56" s="148"/>
      <c r="AD56" s="148"/>
      <c r="AE56" s="148"/>
      <c r="AF56" s="148"/>
      <c r="AG56" s="153"/>
      <c r="AH56" s="153"/>
      <c r="AI56" s="153"/>
      <c r="AJ56" s="154"/>
      <c r="AK56" s="154"/>
      <c r="AL56" s="155"/>
      <c r="AM56" s="156"/>
      <c r="AN56" s="157"/>
      <c r="AO56" s="154"/>
      <c r="AP56" s="148"/>
      <c r="AQ56" s="158"/>
      <c r="AR56" s="158"/>
      <c r="AS56" s="158"/>
    </row>
    <row r="57" spans="1:45" s="159" customFormat="1" ht="15" customHeight="1" x14ac:dyDescent="0.25">
      <c r="A57" s="148"/>
      <c r="B57" s="160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53"/>
      <c r="W57" s="153"/>
      <c r="X57" s="153"/>
      <c r="Y57" s="148"/>
      <c r="Z57" s="148"/>
      <c r="AA57" s="148"/>
      <c r="AB57" s="148"/>
      <c r="AC57" s="148"/>
      <c r="AD57" s="148"/>
      <c r="AE57" s="148"/>
      <c r="AF57" s="148"/>
      <c r="AG57" s="153"/>
      <c r="AH57" s="153"/>
      <c r="AI57" s="153"/>
      <c r="AJ57" s="154"/>
      <c r="AK57" s="154"/>
      <c r="AL57" s="155"/>
      <c r="AM57" s="156"/>
      <c r="AN57" s="157"/>
      <c r="AO57" s="154"/>
      <c r="AP57" s="148"/>
      <c r="AQ57" s="158"/>
      <c r="AR57" s="158"/>
      <c r="AS57" s="158"/>
    </row>
    <row r="58" spans="1:45" s="159" customFormat="1" ht="15" customHeight="1" x14ac:dyDescent="0.25">
      <c r="A58" s="148"/>
      <c r="B58" s="160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53"/>
      <c r="W58" s="153"/>
      <c r="X58" s="153"/>
      <c r="Y58" s="148"/>
      <c r="Z58" s="148"/>
      <c r="AA58" s="148"/>
      <c r="AB58" s="148"/>
      <c r="AC58" s="148"/>
      <c r="AD58" s="148"/>
      <c r="AE58" s="148"/>
      <c r="AF58" s="148"/>
      <c r="AG58" s="153"/>
      <c r="AH58" s="153"/>
      <c r="AI58" s="153"/>
      <c r="AJ58" s="154"/>
      <c r="AK58" s="154"/>
      <c r="AL58" s="155"/>
      <c r="AM58" s="156"/>
      <c r="AN58" s="157"/>
      <c r="AO58" s="154"/>
      <c r="AP58" s="148"/>
      <c r="AQ58" s="158"/>
      <c r="AR58" s="158"/>
      <c r="AS58" s="158"/>
    </row>
    <row r="59" spans="1:45" s="159" customFormat="1" ht="15" customHeight="1" x14ac:dyDescent="0.25">
      <c r="A59" s="148"/>
      <c r="B59" s="160"/>
      <c r="C59" s="150"/>
      <c r="D59" s="150"/>
      <c r="E59" s="150"/>
      <c r="F59" s="151"/>
      <c r="G59" s="164"/>
      <c r="H59" s="9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53"/>
      <c r="W59" s="153"/>
      <c r="X59" s="153"/>
      <c r="Y59" s="148"/>
      <c r="Z59" s="148"/>
      <c r="AA59" s="148"/>
      <c r="AB59" s="148"/>
      <c r="AC59" s="148"/>
      <c r="AD59" s="148"/>
      <c r="AE59" s="148"/>
      <c r="AF59" s="148"/>
      <c r="AG59" s="153"/>
      <c r="AH59" s="153"/>
      <c r="AI59" s="153"/>
      <c r="AJ59" s="154"/>
      <c r="AK59" s="154"/>
      <c r="AL59" s="155"/>
      <c r="AM59" s="156"/>
      <c r="AN59" s="157"/>
      <c r="AO59" s="154"/>
      <c r="AP59" s="148"/>
      <c r="AQ59" s="158"/>
      <c r="AR59" s="158"/>
      <c r="AS59" s="158"/>
    </row>
    <row r="60" spans="1:45" s="159" customFormat="1" ht="15" customHeight="1" x14ac:dyDescent="0.25">
      <c r="A60" s="148"/>
      <c r="B60" s="160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53"/>
      <c r="W60" s="153"/>
      <c r="X60" s="153"/>
      <c r="Y60" s="148"/>
      <c r="Z60" s="148"/>
      <c r="AA60" s="148"/>
      <c r="AB60" s="148"/>
      <c r="AC60" s="148"/>
      <c r="AD60" s="148"/>
      <c r="AE60" s="148"/>
      <c r="AF60" s="148"/>
      <c r="AG60" s="153"/>
      <c r="AH60" s="153"/>
      <c r="AI60" s="153"/>
      <c r="AJ60" s="154"/>
      <c r="AK60" s="154"/>
      <c r="AL60" s="155"/>
      <c r="AM60" s="156"/>
      <c r="AN60" s="157"/>
      <c r="AO60" s="154"/>
      <c r="AP60" s="148"/>
      <c r="AQ60" s="158"/>
      <c r="AR60" s="158"/>
      <c r="AS60" s="158"/>
    </row>
    <row r="61" spans="1:45" s="159" customFormat="1" ht="15" customHeight="1" x14ac:dyDescent="0.25">
      <c r="A61" s="148"/>
      <c r="B61" s="160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53"/>
      <c r="W61" s="153"/>
      <c r="X61" s="153"/>
      <c r="Y61" s="148"/>
      <c r="Z61" s="148"/>
      <c r="AA61" s="148"/>
      <c r="AB61" s="148"/>
      <c r="AC61" s="148"/>
      <c r="AD61" s="148"/>
      <c r="AE61" s="148"/>
      <c r="AF61" s="148"/>
      <c r="AG61" s="153"/>
      <c r="AH61" s="153"/>
      <c r="AI61" s="153"/>
      <c r="AJ61" s="154"/>
      <c r="AK61" s="154"/>
      <c r="AL61" s="155"/>
      <c r="AM61" s="156"/>
      <c r="AN61" s="157"/>
      <c r="AO61" s="154"/>
      <c r="AP61" s="148"/>
      <c r="AQ61" s="158"/>
      <c r="AR61" s="158"/>
      <c r="AS61" s="158"/>
    </row>
    <row r="62" spans="1:45" s="159" customFormat="1" ht="15" customHeight="1" x14ac:dyDescent="0.25">
      <c r="A62" s="148"/>
      <c r="B62" s="160"/>
      <c r="C62" s="150"/>
      <c r="D62" s="150"/>
      <c r="E62" s="150"/>
      <c r="F62" s="151"/>
      <c r="G62" s="164"/>
      <c r="H62" s="9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53"/>
      <c r="T62" s="148"/>
      <c r="U62" s="148"/>
      <c r="V62" s="153"/>
      <c r="W62" s="153"/>
      <c r="X62" s="153"/>
      <c r="Y62" s="148"/>
      <c r="Z62" s="148"/>
      <c r="AA62" s="148"/>
      <c r="AB62" s="148"/>
      <c r="AC62" s="148"/>
      <c r="AD62" s="148"/>
      <c r="AE62" s="148"/>
      <c r="AF62" s="148"/>
      <c r="AG62" s="153"/>
      <c r="AH62" s="153"/>
      <c r="AI62" s="153"/>
      <c r="AJ62" s="154"/>
      <c r="AK62" s="154"/>
      <c r="AL62" s="155"/>
      <c r="AM62" s="156"/>
      <c r="AN62" s="157"/>
      <c r="AO62" s="154"/>
      <c r="AP62" s="148"/>
      <c r="AQ62" s="158"/>
      <c r="AR62" s="158"/>
      <c r="AS62" s="158"/>
    </row>
    <row r="63" spans="1:45" s="159" customFormat="1" ht="15" customHeight="1" x14ac:dyDescent="0.25">
      <c r="A63" s="148"/>
      <c r="B63" s="160"/>
      <c r="C63" s="150"/>
      <c r="D63" s="150"/>
      <c r="E63" s="150"/>
      <c r="F63" s="151"/>
      <c r="G63" s="164"/>
      <c r="H63" s="9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53"/>
      <c r="Y63" s="148"/>
      <c r="Z63" s="148"/>
      <c r="AA63" s="148"/>
      <c r="AB63" s="148"/>
      <c r="AC63" s="148"/>
      <c r="AD63" s="148"/>
      <c r="AE63" s="148"/>
      <c r="AF63" s="148"/>
      <c r="AG63" s="153"/>
      <c r="AH63" s="153"/>
      <c r="AI63" s="153"/>
      <c r="AJ63" s="154"/>
      <c r="AK63" s="154"/>
      <c r="AL63" s="155"/>
      <c r="AM63" s="156"/>
      <c r="AN63" s="157"/>
      <c r="AO63" s="154"/>
      <c r="AP63" s="148"/>
      <c r="AQ63" s="158"/>
      <c r="AR63" s="158"/>
      <c r="AS63" s="158"/>
    </row>
    <row r="64" spans="1:45" s="159" customFormat="1" ht="15" customHeight="1" x14ac:dyDescent="0.25">
      <c r="A64" s="148"/>
      <c r="B64" s="160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53"/>
      <c r="Y64" s="148"/>
      <c r="Z64" s="148"/>
      <c r="AA64" s="148"/>
      <c r="AB64" s="148"/>
      <c r="AC64" s="148"/>
      <c r="AD64" s="148"/>
      <c r="AE64" s="148"/>
      <c r="AF64" s="148"/>
      <c r="AG64" s="153"/>
      <c r="AH64" s="153"/>
      <c r="AI64" s="153"/>
      <c r="AJ64" s="154"/>
      <c r="AK64" s="154"/>
      <c r="AL64" s="155"/>
      <c r="AM64" s="156"/>
      <c r="AN64" s="157"/>
      <c r="AO64" s="154"/>
      <c r="AP64" s="148"/>
      <c r="AQ64" s="158"/>
      <c r="AR64" s="158"/>
      <c r="AS64" s="158"/>
    </row>
    <row r="65" spans="1:45" s="159" customFormat="1" ht="15" customHeight="1" x14ac:dyDescent="0.25">
      <c r="A65" s="148"/>
      <c r="B65" s="160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53"/>
      <c r="Y65" s="148"/>
      <c r="Z65" s="148"/>
      <c r="AA65" s="148"/>
      <c r="AB65" s="148"/>
      <c r="AC65" s="148"/>
      <c r="AD65" s="148"/>
      <c r="AE65" s="148"/>
      <c r="AF65" s="148"/>
      <c r="AG65" s="153"/>
      <c r="AH65" s="153"/>
      <c r="AI65" s="153"/>
      <c r="AJ65" s="154"/>
      <c r="AK65" s="154"/>
      <c r="AL65" s="155"/>
      <c r="AM65" s="156"/>
      <c r="AN65" s="157"/>
      <c r="AO65" s="154"/>
      <c r="AP65" s="148"/>
      <c r="AQ65" s="158"/>
      <c r="AR65" s="158"/>
      <c r="AS65" s="158"/>
    </row>
    <row r="66" spans="1:45" s="159" customFormat="1" ht="15" customHeight="1" x14ac:dyDescent="0.25">
      <c r="A66" s="148"/>
      <c r="B66" s="160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53"/>
      <c r="Y66" s="148"/>
      <c r="Z66" s="148"/>
      <c r="AA66" s="148"/>
      <c r="AB66" s="148"/>
      <c r="AC66" s="148"/>
      <c r="AD66" s="148"/>
      <c r="AE66" s="148"/>
      <c r="AF66" s="148"/>
      <c r="AG66" s="153"/>
      <c r="AH66" s="153"/>
      <c r="AI66" s="153"/>
      <c r="AJ66" s="154"/>
      <c r="AK66" s="154"/>
      <c r="AL66" s="155"/>
      <c r="AM66" s="156"/>
      <c r="AN66" s="157"/>
      <c r="AO66" s="154"/>
      <c r="AP66" s="148"/>
      <c r="AQ66" s="158"/>
      <c r="AR66" s="158"/>
      <c r="AS66" s="158"/>
    </row>
    <row r="67" spans="1:45" s="159" customFormat="1" ht="15" customHeight="1" x14ac:dyDescent="0.25">
      <c r="A67" s="148"/>
      <c r="B67" s="160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53"/>
      <c r="Y67" s="148"/>
      <c r="Z67" s="148"/>
      <c r="AA67" s="148"/>
      <c r="AB67" s="148"/>
      <c r="AC67" s="148"/>
      <c r="AD67" s="148"/>
      <c r="AE67" s="148"/>
      <c r="AF67" s="148"/>
      <c r="AG67" s="153"/>
      <c r="AH67" s="153"/>
      <c r="AI67" s="153"/>
      <c r="AJ67" s="154"/>
      <c r="AK67" s="154"/>
      <c r="AL67" s="155"/>
      <c r="AM67" s="156"/>
      <c r="AN67" s="157"/>
      <c r="AO67" s="154"/>
      <c r="AP67" s="148"/>
      <c r="AQ67" s="158"/>
      <c r="AR67" s="158"/>
      <c r="AS67" s="158"/>
    </row>
    <row r="68" spans="1:45" s="159" customFormat="1" ht="15" customHeight="1" x14ac:dyDescent="0.25">
      <c r="A68" s="148"/>
      <c r="B68" s="160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53"/>
      <c r="Y68" s="148"/>
      <c r="Z68" s="148"/>
      <c r="AA68" s="148"/>
      <c r="AB68" s="148"/>
      <c r="AC68" s="148"/>
      <c r="AD68" s="148"/>
      <c r="AE68" s="148"/>
      <c r="AF68" s="148"/>
      <c r="AG68" s="153"/>
      <c r="AH68" s="153"/>
      <c r="AI68" s="153"/>
      <c r="AJ68" s="154"/>
      <c r="AK68" s="154"/>
      <c r="AL68" s="155"/>
      <c r="AM68" s="156"/>
      <c r="AN68" s="157"/>
      <c r="AO68" s="154"/>
      <c r="AP68" s="148"/>
      <c r="AQ68" s="158"/>
      <c r="AR68" s="158"/>
      <c r="AS68" s="158"/>
    </row>
    <row r="69" spans="1:45" s="159" customFormat="1" ht="15" customHeight="1" x14ac:dyDescent="0.25">
      <c r="A69" s="148"/>
      <c r="B69" s="160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53"/>
      <c r="Y69" s="148"/>
      <c r="Z69" s="148"/>
      <c r="AA69" s="148"/>
      <c r="AB69" s="148"/>
      <c r="AC69" s="148"/>
      <c r="AD69" s="148"/>
      <c r="AE69" s="148"/>
      <c r="AF69" s="148"/>
      <c r="AG69" s="153"/>
      <c r="AH69" s="153"/>
      <c r="AI69" s="153"/>
      <c r="AJ69" s="154"/>
      <c r="AK69" s="154"/>
      <c r="AL69" s="155"/>
      <c r="AM69" s="156"/>
      <c r="AN69" s="157"/>
      <c r="AO69" s="154"/>
      <c r="AP69" s="148"/>
      <c r="AQ69" s="158"/>
      <c r="AR69" s="158"/>
      <c r="AS69" s="158"/>
    </row>
    <row r="70" spans="1:45" s="159" customFormat="1" ht="15" customHeight="1" x14ac:dyDescent="0.25">
      <c r="A70" s="148"/>
      <c r="B70" s="160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53"/>
      <c r="U70" s="148"/>
      <c r="V70" s="153"/>
      <c r="W70" s="153"/>
      <c r="X70" s="153"/>
      <c r="Y70" s="148"/>
      <c r="Z70" s="148"/>
      <c r="AA70" s="148"/>
      <c r="AB70" s="148"/>
      <c r="AC70" s="148"/>
      <c r="AD70" s="148"/>
      <c r="AE70" s="148"/>
      <c r="AF70" s="148"/>
      <c r="AG70" s="153"/>
      <c r="AH70" s="153"/>
      <c r="AI70" s="153"/>
      <c r="AJ70" s="154"/>
      <c r="AK70" s="154"/>
      <c r="AL70" s="155"/>
      <c r="AM70" s="156"/>
      <c r="AN70" s="157"/>
      <c r="AO70" s="154"/>
      <c r="AP70" s="148"/>
      <c r="AQ70" s="158"/>
      <c r="AR70" s="158"/>
      <c r="AS70" s="158"/>
    </row>
    <row r="71" spans="1:45" s="159" customFormat="1" ht="15" customHeight="1" x14ac:dyDescent="0.25">
      <c r="A71" s="148"/>
      <c r="B71" s="160"/>
      <c r="C71" s="150"/>
      <c r="D71" s="150"/>
      <c r="E71" s="150"/>
      <c r="F71" s="151"/>
      <c r="G71" s="164"/>
      <c r="H71" s="9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53"/>
      <c r="W71" s="153"/>
      <c r="X71" s="153"/>
      <c r="Y71" s="148"/>
      <c r="Z71" s="148"/>
      <c r="AA71" s="148"/>
      <c r="AB71" s="148"/>
      <c r="AC71" s="148"/>
      <c r="AD71" s="148"/>
      <c r="AE71" s="148"/>
      <c r="AF71" s="148"/>
      <c r="AG71" s="153"/>
      <c r="AH71" s="153"/>
      <c r="AI71" s="153"/>
      <c r="AJ71" s="154"/>
      <c r="AK71" s="154"/>
      <c r="AL71" s="155"/>
      <c r="AM71" s="156"/>
      <c r="AN71" s="157"/>
      <c r="AO71" s="154"/>
      <c r="AP71" s="148"/>
      <c r="AQ71" s="158"/>
      <c r="AR71" s="158"/>
      <c r="AS71" s="158"/>
    </row>
    <row r="72" spans="1:45" s="159" customFormat="1" ht="15" customHeight="1" x14ac:dyDescent="0.25">
      <c r="A72" s="148"/>
      <c r="B72" s="160"/>
      <c r="C72" s="150"/>
      <c r="D72" s="150"/>
      <c r="E72" s="150"/>
      <c r="F72" s="151"/>
      <c r="G72" s="164"/>
      <c r="H72" s="9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53"/>
      <c r="W72" s="153"/>
      <c r="X72" s="153"/>
      <c r="Y72" s="148"/>
      <c r="Z72" s="148"/>
      <c r="AA72" s="148"/>
      <c r="AB72" s="148"/>
      <c r="AC72" s="148"/>
      <c r="AD72" s="148"/>
      <c r="AE72" s="148"/>
      <c r="AF72" s="148"/>
      <c r="AG72" s="153"/>
      <c r="AH72" s="153"/>
      <c r="AI72" s="153"/>
      <c r="AJ72" s="154"/>
      <c r="AK72" s="154"/>
      <c r="AL72" s="155"/>
      <c r="AM72" s="156"/>
      <c r="AN72" s="157"/>
      <c r="AO72" s="154"/>
      <c r="AP72" s="148"/>
      <c r="AQ72" s="158"/>
      <c r="AR72" s="158"/>
      <c r="AS72" s="158"/>
    </row>
    <row r="73" spans="1:45" s="159" customFormat="1" ht="15" customHeight="1" x14ac:dyDescent="0.25">
      <c r="A73" s="148"/>
      <c r="B73" s="160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53"/>
      <c r="W73" s="153"/>
      <c r="X73" s="153"/>
      <c r="Y73" s="148"/>
      <c r="Z73" s="148"/>
      <c r="AA73" s="148"/>
      <c r="AB73" s="148"/>
      <c r="AC73" s="148"/>
      <c r="AD73" s="148"/>
      <c r="AE73" s="148"/>
      <c r="AF73" s="148"/>
      <c r="AG73" s="153"/>
      <c r="AH73" s="153"/>
      <c r="AI73" s="153"/>
      <c r="AJ73" s="154"/>
      <c r="AK73" s="154"/>
      <c r="AL73" s="155"/>
      <c r="AM73" s="156"/>
      <c r="AN73" s="157"/>
      <c r="AO73" s="154"/>
      <c r="AP73" s="148"/>
      <c r="AQ73" s="158"/>
      <c r="AR73" s="158"/>
      <c r="AS73" s="158"/>
    </row>
    <row r="74" spans="1:45" s="159" customFormat="1" ht="15" customHeight="1" x14ac:dyDescent="0.25">
      <c r="A74" s="148"/>
      <c r="B74" s="160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53"/>
      <c r="W74" s="153"/>
      <c r="X74" s="153"/>
      <c r="Y74" s="148"/>
      <c r="Z74" s="148"/>
      <c r="AA74" s="148"/>
      <c r="AB74" s="148"/>
      <c r="AC74" s="148"/>
      <c r="AD74" s="148"/>
      <c r="AE74" s="148"/>
      <c r="AF74" s="148"/>
      <c r="AG74" s="153"/>
      <c r="AH74" s="153"/>
      <c r="AI74" s="153"/>
      <c r="AJ74" s="154"/>
      <c r="AK74" s="154"/>
      <c r="AL74" s="155"/>
      <c r="AM74" s="156"/>
      <c r="AN74" s="157"/>
      <c r="AO74" s="154"/>
      <c r="AP74" s="148"/>
      <c r="AQ74" s="158"/>
      <c r="AR74" s="158"/>
      <c r="AS74" s="158"/>
    </row>
  </sheetData>
  <mergeCells count="5">
    <mergeCell ref="AL1:AO1"/>
    <mergeCell ref="AL2:AN2"/>
    <mergeCell ref="AQ2:AR2"/>
    <mergeCell ref="AL6:AN6"/>
    <mergeCell ref="AQ6:AR6"/>
  </mergeCells>
  <conditionalFormatting sqref="P2:P4">
    <cfRule type="duplicateValues" dxfId="4" priority="2"/>
  </conditionalFormatting>
  <conditionalFormatting sqref="P6">
    <cfRule type="duplicateValues" dxfId="3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9"/>
  <sheetViews>
    <sheetView topLeftCell="A30" workbookViewId="0">
      <selection activeCell="B42" sqref="B42:G61"/>
    </sheetView>
  </sheetViews>
  <sheetFormatPr defaultColWidth="9.140625" defaultRowHeight="13.5" customHeight="1" x14ac:dyDescent="0.2"/>
  <cols>
    <col min="1" max="1" width="9" style="57" bestFit="1" customWidth="1"/>
    <col min="2" max="2" width="12.7109375" style="57" bestFit="1" customWidth="1"/>
    <col min="3" max="3" width="11.5703125" style="31" customWidth="1"/>
    <col min="4" max="4" width="19.42578125" style="31" customWidth="1"/>
    <col min="5" max="5" width="11.42578125" style="31" customWidth="1"/>
    <col min="6" max="6" width="11.7109375" style="31" customWidth="1"/>
    <col min="7" max="7" width="55.85546875" style="31" customWidth="1"/>
    <col min="8" max="8" width="10.85546875" style="25" customWidth="1"/>
    <col min="9" max="9" width="14.28515625" style="25" customWidth="1"/>
    <col min="10" max="10" width="14.7109375" style="25" customWidth="1"/>
    <col min="11" max="11" width="10.5703125" style="33" bestFit="1" customWidth="1"/>
    <col min="12" max="12" width="13.85546875" style="25" customWidth="1"/>
    <col min="13" max="15" width="12.42578125" style="25" customWidth="1"/>
    <col min="16" max="16" width="6.140625" style="34" bestFit="1" customWidth="1"/>
    <col min="17" max="18" width="4.140625" style="25" customWidth="1"/>
    <col min="19" max="19" width="7.42578125" style="59" customWidth="1"/>
    <col min="20" max="20" width="7.7109375" style="59" customWidth="1"/>
    <col min="21" max="21" width="7.28515625" style="59" customWidth="1"/>
    <col min="22" max="22" width="6.140625" style="25" customWidth="1"/>
    <col min="23" max="23" width="11.85546875" style="31" customWidth="1"/>
    <col min="24" max="24" width="7.28515625" style="26" customWidth="1"/>
    <col min="25" max="25" width="6.7109375" style="26" bestFit="1" customWidth="1"/>
    <col min="26" max="26" width="8.140625" style="27" bestFit="1" customWidth="1"/>
    <col min="27" max="27" width="7.5703125" style="28" customWidth="1"/>
    <col min="28" max="28" width="9.42578125" style="29" bestFit="1" customWidth="1"/>
    <col min="29" max="29" width="9.42578125" style="26" bestFit="1" customWidth="1"/>
    <col min="30" max="31" width="9.140625" style="30"/>
    <col min="32" max="16384" width="9.140625" style="31"/>
  </cols>
  <sheetData>
    <row r="1" spans="2:23" ht="13.5" customHeight="1" x14ac:dyDescent="0.2">
      <c r="B1" s="92"/>
      <c r="C1" s="21"/>
      <c r="D1" s="21"/>
      <c r="E1" s="21"/>
      <c r="F1" s="21"/>
      <c r="G1" s="21"/>
      <c r="H1" s="22"/>
      <c r="I1" s="22"/>
      <c r="J1" s="22"/>
      <c r="K1" s="23"/>
      <c r="L1" s="22"/>
      <c r="M1" s="66" t="s">
        <v>180</v>
      </c>
      <c r="N1" s="22"/>
      <c r="O1" s="22"/>
      <c r="P1" s="24"/>
      <c r="Q1" s="22"/>
      <c r="R1" s="22"/>
      <c r="S1" s="58"/>
      <c r="T1" s="58"/>
      <c r="W1" s="21"/>
    </row>
    <row r="2" spans="2:23" ht="13.5" customHeight="1" x14ac:dyDescent="0.2">
      <c r="M2" s="66" t="s">
        <v>179</v>
      </c>
    </row>
    <row r="3" spans="2:23" ht="13.5" customHeight="1" x14ac:dyDescent="0.2">
      <c r="M3" s="66" t="s">
        <v>178</v>
      </c>
    </row>
    <row r="4" spans="2:23" ht="13.5" customHeight="1" x14ac:dyDescent="0.2">
      <c r="M4" s="66" t="s">
        <v>177</v>
      </c>
    </row>
    <row r="5" spans="2:23" ht="13.5" customHeight="1" x14ac:dyDescent="0.2">
      <c r="M5" s="66" t="s">
        <v>176</v>
      </c>
    </row>
    <row r="6" spans="2:23" ht="13.5" customHeight="1" x14ac:dyDescent="0.2">
      <c r="M6" s="66" t="s">
        <v>175</v>
      </c>
    </row>
    <row r="7" spans="2:23" ht="13.5" customHeight="1" x14ac:dyDescent="0.2">
      <c r="M7" s="66" t="s">
        <v>174</v>
      </c>
    </row>
    <row r="8" spans="2:23" ht="13.5" customHeight="1" x14ac:dyDescent="0.2">
      <c r="M8" s="66" t="s">
        <v>173</v>
      </c>
    </row>
    <row r="9" spans="2:23" ht="13.5" customHeight="1" x14ac:dyDescent="0.2">
      <c r="M9" s="66" t="s">
        <v>172</v>
      </c>
    </row>
    <row r="10" spans="2:23" ht="13.5" customHeight="1" x14ac:dyDescent="0.2">
      <c r="M10" s="67" t="s">
        <v>167</v>
      </c>
    </row>
    <row r="11" spans="2:23" ht="13.5" customHeight="1" x14ac:dyDescent="0.2">
      <c r="M11" s="67" t="s">
        <v>168</v>
      </c>
    </row>
    <row r="12" spans="2:23" ht="13.5" customHeight="1" x14ac:dyDescent="0.2">
      <c r="M12" s="7" t="s">
        <v>88</v>
      </c>
    </row>
    <row r="13" spans="2:23" ht="13.5" customHeight="1" x14ac:dyDescent="0.2">
      <c r="J13" s="70" t="s">
        <v>195</v>
      </c>
      <c r="M13" s="7" t="s">
        <v>90</v>
      </c>
    </row>
    <row r="14" spans="2:23" ht="13.5" customHeight="1" x14ac:dyDescent="0.2">
      <c r="J14" s="70" t="s">
        <v>196</v>
      </c>
      <c r="M14" s="7" t="s">
        <v>92</v>
      </c>
      <c r="N14" s="67" t="s">
        <v>182</v>
      </c>
      <c r="O14" s="68"/>
    </row>
    <row r="15" spans="2:23" ht="13.5" customHeight="1" x14ac:dyDescent="0.2">
      <c r="J15" s="17" t="s">
        <v>197</v>
      </c>
      <c r="M15" s="7" t="s">
        <v>93</v>
      </c>
      <c r="N15" s="67" t="s">
        <v>181</v>
      </c>
      <c r="O15" s="68"/>
    </row>
    <row r="16" spans="2:23" ht="13.5" customHeight="1" x14ac:dyDescent="0.2">
      <c r="J16" s="76" t="s">
        <v>198</v>
      </c>
      <c r="M16" s="2" t="s">
        <v>107</v>
      </c>
      <c r="N16" s="67" t="s">
        <v>169</v>
      </c>
      <c r="O16" s="68"/>
    </row>
    <row r="17" spans="1:31" ht="13.5" customHeight="1" x14ac:dyDescent="0.2">
      <c r="C17" s="32" t="s">
        <v>224</v>
      </c>
      <c r="D17" s="85" t="s">
        <v>225</v>
      </c>
      <c r="J17" s="76" t="s">
        <v>201</v>
      </c>
      <c r="M17" s="2" t="s">
        <v>108</v>
      </c>
      <c r="N17" s="67" t="s">
        <v>170</v>
      </c>
      <c r="O17" s="68"/>
    </row>
    <row r="18" spans="1:31" ht="13.5" customHeight="1" x14ac:dyDescent="0.2">
      <c r="C18" s="90" t="s">
        <v>222</v>
      </c>
      <c r="D18" s="86" t="s">
        <v>223</v>
      </c>
      <c r="J18" s="3" t="s">
        <v>151</v>
      </c>
      <c r="M18" s="2" t="s">
        <v>91</v>
      </c>
      <c r="N18" s="67" t="s">
        <v>171</v>
      </c>
      <c r="O18" s="68"/>
    </row>
    <row r="19" spans="1:31" ht="13.5" customHeight="1" x14ac:dyDescent="0.2">
      <c r="C19" s="32" t="s">
        <v>220</v>
      </c>
      <c r="D19" s="86" t="s">
        <v>221</v>
      </c>
      <c r="J19" s="3" t="s">
        <v>152</v>
      </c>
      <c r="M19" s="2" t="s">
        <v>89</v>
      </c>
      <c r="N19" s="43" t="s">
        <v>130</v>
      </c>
    </row>
    <row r="20" spans="1:31" ht="13.5" customHeight="1" x14ac:dyDescent="0.2">
      <c r="C20" s="87" t="s">
        <v>218</v>
      </c>
      <c r="D20" s="86" t="s">
        <v>219</v>
      </c>
      <c r="J20" s="71" t="s">
        <v>62</v>
      </c>
      <c r="M20" s="2" t="s">
        <v>109</v>
      </c>
      <c r="N20" s="43" t="s">
        <v>103</v>
      </c>
    </row>
    <row r="21" spans="1:31" ht="13.5" customHeight="1" x14ac:dyDescent="0.25">
      <c r="C21" s="32" t="s">
        <v>0</v>
      </c>
      <c r="D21" s="95" t="s">
        <v>1</v>
      </c>
      <c r="J21" s="3" t="s">
        <v>153</v>
      </c>
      <c r="M21" s="2" t="s">
        <v>110</v>
      </c>
      <c r="N21" s="43" t="s">
        <v>132</v>
      </c>
    </row>
    <row r="22" spans="1:31" ht="13.5" customHeight="1" x14ac:dyDescent="0.25">
      <c r="C22" s="32" t="s">
        <v>2</v>
      </c>
      <c r="D22" s="95" t="s">
        <v>3</v>
      </c>
      <c r="J22" s="3" t="s">
        <v>154</v>
      </c>
      <c r="M22" s="2" t="s">
        <v>111</v>
      </c>
      <c r="N22" s="43" t="s">
        <v>133</v>
      </c>
      <c r="W22" s="83"/>
    </row>
    <row r="23" spans="1:31" ht="13.5" customHeight="1" x14ac:dyDescent="0.25">
      <c r="C23" s="32" t="s">
        <v>4</v>
      </c>
      <c r="D23" s="95" t="s">
        <v>5</v>
      </c>
      <c r="J23" s="3" t="s">
        <v>155</v>
      </c>
      <c r="M23" s="2" t="s">
        <v>112</v>
      </c>
      <c r="N23" s="43" t="s">
        <v>134</v>
      </c>
      <c r="W23" s="83"/>
    </row>
    <row r="24" spans="1:31" ht="13.5" customHeight="1" x14ac:dyDescent="0.25">
      <c r="C24" s="32" t="s">
        <v>227</v>
      </c>
      <c r="D24" t="s">
        <v>228</v>
      </c>
      <c r="J24" s="3" t="s">
        <v>156</v>
      </c>
      <c r="M24" s="2" t="s">
        <v>113</v>
      </c>
      <c r="N24" s="43" t="s">
        <v>131</v>
      </c>
      <c r="W24" s="83"/>
    </row>
    <row r="25" spans="1:31" ht="13.5" customHeight="1" x14ac:dyDescent="0.25">
      <c r="C25" s="32" t="s">
        <v>6</v>
      </c>
      <c r="D25" s="95" t="s">
        <v>7</v>
      </c>
      <c r="J25" s="3" t="s">
        <v>157</v>
      </c>
      <c r="M25" s="2" t="s">
        <v>114</v>
      </c>
      <c r="N25" s="43" t="s">
        <v>135</v>
      </c>
      <c r="W25" s="83"/>
    </row>
    <row r="26" spans="1:31" ht="13.5" customHeight="1" x14ac:dyDescent="0.25">
      <c r="C26" s="32" t="s">
        <v>8</v>
      </c>
      <c r="D26" s="95" t="s">
        <v>9</v>
      </c>
      <c r="J26" s="3" t="s">
        <v>158</v>
      </c>
      <c r="K26" s="77" t="s">
        <v>81</v>
      </c>
      <c r="M26" s="2" t="s">
        <v>115</v>
      </c>
      <c r="N26" s="43" t="s">
        <v>136</v>
      </c>
      <c r="W26" s="83"/>
    </row>
    <row r="27" spans="1:31" ht="13.5" customHeight="1" x14ac:dyDescent="0.25">
      <c r="C27" s="32" t="s">
        <v>10</v>
      </c>
      <c r="D27" s="95" t="s">
        <v>11</v>
      </c>
      <c r="J27" s="3" t="s">
        <v>159</v>
      </c>
      <c r="K27" s="77" t="s">
        <v>12</v>
      </c>
      <c r="M27" s="2" t="s">
        <v>116</v>
      </c>
      <c r="N27" s="43" t="s">
        <v>137</v>
      </c>
      <c r="W27" s="83"/>
    </row>
    <row r="28" spans="1:31" s="35" customFormat="1" ht="13.5" customHeight="1" x14ac:dyDescent="0.25">
      <c r="A28" s="80"/>
      <c r="B28" s="80"/>
      <c r="C28" s="32" t="s">
        <v>13</v>
      </c>
      <c r="D28" s="95" t="s">
        <v>14</v>
      </c>
      <c r="H28" s="25"/>
      <c r="I28" s="25"/>
      <c r="J28" s="3" t="s">
        <v>160</v>
      </c>
      <c r="K28" s="78" t="s">
        <v>15</v>
      </c>
      <c r="L28" s="25"/>
      <c r="M28" s="2" t="s">
        <v>117</v>
      </c>
      <c r="N28" s="43" t="s">
        <v>138</v>
      </c>
      <c r="O28" s="25"/>
      <c r="P28" s="34"/>
      <c r="Q28" s="25"/>
      <c r="R28" s="25"/>
      <c r="S28" s="59"/>
      <c r="T28" s="59"/>
      <c r="U28" s="59"/>
      <c r="V28" s="25"/>
      <c r="W28" s="83"/>
      <c r="X28" s="36"/>
      <c r="Y28" s="36"/>
      <c r="Z28" s="27"/>
      <c r="AA28" s="37"/>
      <c r="AB28" s="38"/>
      <c r="AC28" s="36"/>
      <c r="AD28" s="39"/>
      <c r="AE28" s="39"/>
    </row>
    <row r="29" spans="1:31" s="35" customFormat="1" ht="13.5" customHeight="1" x14ac:dyDescent="0.25">
      <c r="A29" s="80"/>
      <c r="B29" s="80"/>
      <c r="C29" s="32" t="s">
        <v>16</v>
      </c>
      <c r="D29" s="95" t="s">
        <v>17</v>
      </c>
      <c r="H29" s="25"/>
      <c r="I29" s="25"/>
      <c r="J29" s="3" t="s">
        <v>161</v>
      </c>
      <c r="K29" s="79" t="s">
        <v>18</v>
      </c>
      <c r="L29" s="25"/>
      <c r="M29" s="2" t="s">
        <v>118</v>
      </c>
      <c r="N29" s="43" t="s">
        <v>139</v>
      </c>
      <c r="O29" s="25"/>
      <c r="P29" s="34"/>
      <c r="Q29" s="25"/>
      <c r="R29" s="25"/>
      <c r="S29" s="59"/>
      <c r="T29" s="59"/>
      <c r="U29" s="59"/>
      <c r="V29" s="25"/>
      <c r="W29" s="83"/>
      <c r="X29" s="34"/>
      <c r="Y29" s="34"/>
      <c r="Z29" s="27"/>
      <c r="AA29" s="37"/>
      <c r="AB29" s="38"/>
      <c r="AC29" s="36"/>
      <c r="AD29" s="39"/>
      <c r="AE29" s="39"/>
    </row>
    <row r="30" spans="1:31" s="35" customFormat="1" ht="13.5" customHeight="1" x14ac:dyDescent="0.25">
      <c r="A30" s="80"/>
      <c r="B30" s="80"/>
      <c r="C30" s="32" t="s">
        <v>19</v>
      </c>
      <c r="D30" s="95" t="s">
        <v>20</v>
      </c>
      <c r="H30" s="25"/>
      <c r="I30" s="25"/>
      <c r="J30" s="63" t="s">
        <v>162</v>
      </c>
      <c r="K30" s="2" t="s">
        <v>21</v>
      </c>
      <c r="L30" s="25"/>
      <c r="M30" s="2" t="s">
        <v>119</v>
      </c>
      <c r="N30" s="43" t="s">
        <v>140</v>
      </c>
      <c r="O30" s="25"/>
      <c r="P30" s="34"/>
      <c r="Q30" s="25"/>
      <c r="R30" s="25"/>
      <c r="S30" s="59"/>
      <c r="T30" s="59"/>
      <c r="U30" s="59"/>
      <c r="V30" s="25"/>
      <c r="W30" s="83"/>
      <c r="X30" s="34"/>
      <c r="Y30" s="34"/>
      <c r="Z30" s="27"/>
      <c r="AA30" s="37"/>
      <c r="AB30" s="38"/>
      <c r="AC30" s="36"/>
      <c r="AD30" s="39"/>
      <c r="AE30" s="39"/>
    </row>
    <row r="31" spans="1:31" s="35" customFormat="1" ht="13.5" customHeight="1" x14ac:dyDescent="0.25">
      <c r="A31" s="80"/>
      <c r="B31" s="80"/>
      <c r="C31" s="32" t="s">
        <v>22</v>
      </c>
      <c r="D31" s="95" t="s">
        <v>23</v>
      </c>
      <c r="H31" s="25"/>
      <c r="I31" s="25"/>
      <c r="J31" s="63" t="s">
        <v>163</v>
      </c>
      <c r="K31" s="2" t="s">
        <v>24</v>
      </c>
      <c r="L31" s="25"/>
      <c r="M31" s="2" t="s">
        <v>120</v>
      </c>
      <c r="N31" s="43" t="s">
        <v>141</v>
      </c>
      <c r="O31" s="41" t="s">
        <v>191</v>
      </c>
      <c r="P31" s="34"/>
      <c r="Q31" s="25"/>
      <c r="R31" s="25"/>
      <c r="S31" s="59"/>
      <c r="T31" s="59"/>
      <c r="U31" s="59"/>
      <c r="V31" s="25"/>
      <c r="W31" s="83"/>
      <c r="X31" s="34"/>
      <c r="Y31" s="34"/>
      <c r="Z31" s="27"/>
      <c r="AA31" s="37"/>
      <c r="AB31" s="38"/>
      <c r="AC31" s="36"/>
      <c r="AD31" s="39"/>
      <c r="AE31" s="39"/>
    </row>
    <row r="32" spans="1:31" s="35" customFormat="1" ht="13.5" customHeight="1" thickBot="1" x14ac:dyDescent="0.3">
      <c r="A32" s="80"/>
      <c r="B32" s="80"/>
      <c r="C32" s="32" t="s">
        <v>25</v>
      </c>
      <c r="D32" s="95" t="s">
        <v>26</v>
      </c>
      <c r="H32" s="62"/>
      <c r="I32" s="62"/>
      <c r="J32" s="72" t="s">
        <v>82</v>
      </c>
      <c r="K32" s="2" t="s">
        <v>28</v>
      </c>
      <c r="L32" s="25"/>
      <c r="M32" s="2" t="s">
        <v>121</v>
      </c>
      <c r="N32" s="43" t="s">
        <v>142</v>
      </c>
      <c r="O32" s="41" t="s">
        <v>190</v>
      </c>
      <c r="P32" s="34"/>
      <c r="Q32" s="25"/>
      <c r="R32" s="25"/>
      <c r="S32" s="59"/>
      <c r="T32" s="59"/>
      <c r="U32" s="59"/>
      <c r="V32" s="25"/>
      <c r="W32" s="83"/>
      <c r="X32" s="34"/>
      <c r="Y32" s="34"/>
      <c r="Z32" s="27"/>
      <c r="AA32" s="37"/>
      <c r="AB32" s="38"/>
      <c r="AC32" s="36"/>
      <c r="AD32" s="39"/>
      <c r="AE32" s="39"/>
    </row>
    <row r="33" spans="1:32" s="35" customFormat="1" ht="13.5" customHeight="1" x14ac:dyDescent="0.25">
      <c r="A33" s="80"/>
      <c r="B33" s="80"/>
      <c r="C33" s="32" t="s">
        <v>29</v>
      </c>
      <c r="D33" s="95" t="s">
        <v>30</v>
      </c>
      <c r="H33" s="62"/>
      <c r="I33" s="62"/>
      <c r="J33" s="73" t="s">
        <v>27</v>
      </c>
      <c r="K33" s="2" t="s">
        <v>83</v>
      </c>
      <c r="L33" s="25"/>
      <c r="M33" s="2" t="s">
        <v>122</v>
      </c>
      <c r="N33" s="43" t="s">
        <v>143</v>
      </c>
      <c r="O33" s="41" t="s">
        <v>189</v>
      </c>
      <c r="P33" s="34"/>
      <c r="Q33" s="25"/>
      <c r="R33" s="25"/>
      <c r="S33" s="59"/>
      <c r="T33" s="59"/>
      <c r="U33" s="59"/>
      <c r="V33" s="25"/>
      <c r="W33" s="83"/>
      <c r="X33" s="34"/>
      <c r="Y33" s="34"/>
      <c r="Z33" s="27"/>
      <c r="AA33" s="37"/>
      <c r="AB33" s="38"/>
      <c r="AC33" s="36"/>
      <c r="AD33" s="39"/>
      <c r="AE33" s="39"/>
    </row>
    <row r="34" spans="1:32" s="35" customFormat="1" ht="13.5" customHeight="1" x14ac:dyDescent="0.25">
      <c r="A34" s="80"/>
      <c r="B34" s="80"/>
      <c r="C34" s="32" t="s">
        <v>32</v>
      </c>
      <c r="D34" s="95" t="s">
        <v>33</v>
      </c>
      <c r="H34" s="62"/>
      <c r="I34" s="3" t="s">
        <v>27</v>
      </c>
      <c r="J34" s="74" t="s">
        <v>31</v>
      </c>
      <c r="K34" s="2" t="s">
        <v>34</v>
      </c>
      <c r="L34" s="2" t="s">
        <v>164</v>
      </c>
      <c r="M34" s="2" t="s">
        <v>123</v>
      </c>
      <c r="N34" s="4" t="s">
        <v>144</v>
      </c>
      <c r="O34" s="11" t="s">
        <v>188</v>
      </c>
      <c r="P34" s="34"/>
      <c r="Q34" s="25"/>
      <c r="R34" s="25"/>
      <c r="S34" s="59"/>
      <c r="T34" s="59"/>
      <c r="U34" s="59"/>
      <c r="V34" s="25"/>
      <c r="W34" s="83"/>
      <c r="X34" s="34"/>
      <c r="Y34" s="34"/>
      <c r="Z34" s="27"/>
      <c r="AA34" s="37"/>
      <c r="AB34" s="38"/>
      <c r="AC34" s="36"/>
      <c r="AD34" s="39"/>
      <c r="AE34" s="39"/>
    </row>
    <row r="35" spans="1:32" s="35" customFormat="1" ht="13.5" customHeight="1" x14ac:dyDescent="0.25">
      <c r="A35" s="80"/>
      <c r="B35" s="80"/>
      <c r="C35" s="32" t="s">
        <v>35</v>
      </c>
      <c r="D35" s="95" t="s">
        <v>36</v>
      </c>
      <c r="H35" s="62"/>
      <c r="I35" s="3" t="s">
        <v>100</v>
      </c>
      <c r="J35" s="74" t="s">
        <v>216</v>
      </c>
      <c r="K35" s="2" t="s">
        <v>38</v>
      </c>
      <c r="L35" s="18" t="s">
        <v>194</v>
      </c>
      <c r="M35" s="2" t="s">
        <v>124</v>
      </c>
      <c r="N35" s="4" t="s">
        <v>145</v>
      </c>
      <c r="O35" s="11" t="s">
        <v>226</v>
      </c>
      <c r="P35" s="34"/>
      <c r="Q35" s="25"/>
      <c r="R35" s="25"/>
      <c r="S35" s="59"/>
      <c r="T35" s="59"/>
      <c r="U35" s="59"/>
      <c r="V35" s="25"/>
      <c r="W35" s="83"/>
      <c r="X35" s="34"/>
      <c r="Y35" s="34"/>
      <c r="Z35" s="27"/>
      <c r="AA35" s="37"/>
      <c r="AB35" s="38"/>
      <c r="AC35" s="36"/>
      <c r="AD35" s="39"/>
      <c r="AE35" s="39"/>
    </row>
    <row r="36" spans="1:32" s="35" customFormat="1" ht="13.5" customHeight="1" x14ac:dyDescent="0.25">
      <c r="A36" s="80"/>
      <c r="B36" s="80"/>
      <c r="C36" s="32" t="s">
        <v>39</v>
      </c>
      <c r="D36" s="95" t="s">
        <v>40</v>
      </c>
      <c r="H36" s="62"/>
      <c r="I36" s="3" t="s">
        <v>101</v>
      </c>
      <c r="J36" s="74" t="s">
        <v>37</v>
      </c>
      <c r="K36" s="2" t="s">
        <v>84</v>
      </c>
      <c r="L36" s="4" t="s">
        <v>165</v>
      </c>
      <c r="M36" s="2" t="s">
        <v>125</v>
      </c>
      <c r="N36" s="4" t="s">
        <v>146</v>
      </c>
      <c r="O36" s="11" t="s">
        <v>187</v>
      </c>
      <c r="P36" s="34"/>
      <c r="Q36" s="25"/>
      <c r="R36" s="25"/>
      <c r="S36" s="59"/>
      <c r="T36" s="59"/>
      <c r="U36" s="59"/>
      <c r="V36" s="25"/>
      <c r="W36" s="83"/>
      <c r="X36" s="34"/>
      <c r="Y36" s="34"/>
      <c r="Z36" s="27"/>
      <c r="AA36" s="37"/>
      <c r="AB36" s="38"/>
      <c r="AC36" s="36"/>
      <c r="AD36" s="39"/>
      <c r="AE36" s="39"/>
    </row>
    <row r="37" spans="1:32" s="35" customFormat="1" ht="13.5" customHeight="1" x14ac:dyDescent="0.25">
      <c r="A37" s="81"/>
      <c r="B37" s="81"/>
      <c r="C37" s="32" t="s">
        <v>42</v>
      </c>
      <c r="D37" s="95" t="s">
        <v>43</v>
      </c>
      <c r="E37" s="94" t="s">
        <v>257</v>
      </c>
      <c r="F37" s="40"/>
      <c r="G37" s="40"/>
      <c r="H37" s="62"/>
      <c r="I37" s="3" t="s">
        <v>41</v>
      </c>
      <c r="J37" s="74" t="s">
        <v>41</v>
      </c>
      <c r="K37" s="2" t="s">
        <v>45</v>
      </c>
      <c r="L37" s="4" t="s">
        <v>166</v>
      </c>
      <c r="M37" s="2" t="s">
        <v>126</v>
      </c>
      <c r="N37" s="4" t="s">
        <v>147</v>
      </c>
      <c r="O37" s="11" t="s">
        <v>87</v>
      </c>
      <c r="P37" s="34"/>
      <c r="Q37" s="25"/>
      <c r="R37" s="25"/>
      <c r="S37" s="59"/>
      <c r="T37" s="59"/>
      <c r="U37" s="59"/>
      <c r="V37" s="41" t="s">
        <v>206</v>
      </c>
      <c r="W37" s="1" t="s">
        <v>215</v>
      </c>
      <c r="X37" s="34"/>
      <c r="Y37" s="34"/>
      <c r="Z37" s="27"/>
      <c r="AA37" s="37"/>
      <c r="AB37" s="38"/>
      <c r="AC37" s="36"/>
      <c r="AD37" s="39"/>
      <c r="AE37" s="39"/>
    </row>
    <row r="38" spans="1:32" s="35" customFormat="1" ht="13.5" customHeight="1" x14ac:dyDescent="0.25">
      <c r="A38" s="3" t="s">
        <v>208</v>
      </c>
      <c r="C38" s="32" t="s">
        <v>46</v>
      </c>
      <c r="D38" s="95" t="s">
        <v>47</v>
      </c>
      <c r="E38" s="40"/>
      <c r="F38" s="40"/>
      <c r="G38" s="40"/>
      <c r="H38" s="62"/>
      <c r="I38" s="3" t="s">
        <v>37</v>
      </c>
      <c r="J38" s="74" t="s">
        <v>44</v>
      </c>
      <c r="K38" s="2" t="s">
        <v>48</v>
      </c>
      <c r="L38" s="4" t="s">
        <v>49</v>
      </c>
      <c r="M38" s="2" t="s">
        <v>127</v>
      </c>
      <c r="N38" s="4" t="s">
        <v>148</v>
      </c>
      <c r="O38" s="11" t="s">
        <v>186</v>
      </c>
      <c r="P38" s="5"/>
      <c r="Q38" s="25"/>
      <c r="R38" s="25"/>
      <c r="S38" s="59"/>
      <c r="T38" s="59"/>
      <c r="U38" s="59"/>
      <c r="V38" s="7" t="s">
        <v>50</v>
      </c>
      <c r="W38" s="1" t="s">
        <v>212</v>
      </c>
      <c r="X38" s="34"/>
      <c r="Y38" s="6" t="s">
        <v>51</v>
      </c>
      <c r="Z38" s="27"/>
      <c r="AA38" s="37"/>
      <c r="AB38" s="38"/>
      <c r="AC38" s="36"/>
      <c r="AD38" s="39"/>
      <c r="AE38" s="39"/>
    </row>
    <row r="39" spans="1:32" s="35" customFormat="1" ht="13.5" customHeight="1" x14ac:dyDescent="0.25">
      <c r="A39" s="3" t="s">
        <v>209</v>
      </c>
      <c r="B39" s="80"/>
      <c r="C39" s="32" t="s">
        <v>52</v>
      </c>
      <c r="D39" s="95" t="s">
        <v>53</v>
      </c>
      <c r="H39" s="62"/>
      <c r="I39" s="3" t="s">
        <v>44</v>
      </c>
      <c r="J39" s="74" t="s">
        <v>86</v>
      </c>
      <c r="K39" s="2" t="s">
        <v>55</v>
      </c>
      <c r="L39" s="4" t="s">
        <v>56</v>
      </c>
      <c r="M39" s="2" t="s">
        <v>128</v>
      </c>
      <c r="N39" s="4" t="s">
        <v>149</v>
      </c>
      <c r="O39" s="11" t="s">
        <v>185</v>
      </c>
      <c r="P39" s="4"/>
      <c r="Q39" s="41"/>
      <c r="R39" s="41"/>
      <c r="S39" s="59"/>
      <c r="T39" s="59"/>
      <c r="U39" s="59"/>
      <c r="V39" s="7" t="s">
        <v>57</v>
      </c>
      <c r="W39" s="1" t="s">
        <v>213</v>
      </c>
      <c r="X39" s="34"/>
      <c r="Y39" s="6" t="s">
        <v>58</v>
      </c>
      <c r="Z39" s="102" t="s">
        <v>59</v>
      </c>
      <c r="AA39" s="102"/>
      <c r="AB39" s="102"/>
      <c r="AC39" s="102"/>
      <c r="AD39" s="39"/>
      <c r="AE39" s="39"/>
    </row>
    <row r="40" spans="1:32" s="35" customFormat="1" ht="13.5" customHeight="1" thickBot="1" x14ac:dyDescent="0.3">
      <c r="A40" s="3" t="s">
        <v>210</v>
      </c>
      <c r="B40" s="82"/>
      <c r="C40" s="32" t="s">
        <v>60</v>
      </c>
      <c r="D40" s="95" t="s">
        <v>61</v>
      </c>
      <c r="E40" s="42"/>
      <c r="F40" s="42"/>
      <c r="G40" s="42"/>
      <c r="H40" s="69"/>
      <c r="I40" s="3" t="s">
        <v>102</v>
      </c>
      <c r="J40" s="75" t="s">
        <v>54</v>
      </c>
      <c r="K40" s="2" t="s">
        <v>85</v>
      </c>
      <c r="L40" s="4" t="s">
        <v>63</v>
      </c>
      <c r="M40" s="19" t="s">
        <v>129</v>
      </c>
      <c r="N40" s="41" t="s">
        <v>150</v>
      </c>
      <c r="O40" s="41" t="s">
        <v>184</v>
      </c>
      <c r="P40" s="4"/>
      <c r="Q40" s="8" t="s">
        <v>64</v>
      </c>
      <c r="R40" s="8" t="s">
        <v>65</v>
      </c>
      <c r="S40" s="59"/>
      <c r="T40" s="59"/>
      <c r="U40" s="59"/>
      <c r="V40" s="41" t="s">
        <v>66</v>
      </c>
      <c r="W40" s="1" t="s">
        <v>214</v>
      </c>
      <c r="X40" s="44"/>
      <c r="Y40" s="6" t="s">
        <v>67</v>
      </c>
      <c r="Z40" s="103" t="s">
        <v>68</v>
      </c>
      <c r="AA40" s="103"/>
      <c r="AB40" s="103"/>
      <c r="AD40" s="104" t="s">
        <v>97</v>
      </c>
      <c r="AE40" s="104"/>
    </row>
    <row r="41" spans="1:32" ht="47.25" customHeight="1" x14ac:dyDescent="0.2">
      <c r="A41" s="45" t="s">
        <v>207</v>
      </c>
      <c r="B41" s="45" t="s">
        <v>69</v>
      </c>
      <c r="C41" s="46" t="s">
        <v>70</v>
      </c>
      <c r="D41" s="47" t="s">
        <v>71</v>
      </c>
      <c r="E41" s="46" t="s">
        <v>193</v>
      </c>
      <c r="F41" s="46" t="s">
        <v>72</v>
      </c>
      <c r="G41" s="46" t="s">
        <v>202</v>
      </c>
      <c r="H41" s="46" t="s">
        <v>192</v>
      </c>
      <c r="I41" s="46" t="s">
        <v>199</v>
      </c>
      <c r="J41" s="46" t="s">
        <v>200</v>
      </c>
      <c r="K41" s="48" t="s">
        <v>73</v>
      </c>
      <c r="L41" s="46" t="s">
        <v>94</v>
      </c>
      <c r="M41" s="46" t="s">
        <v>105</v>
      </c>
      <c r="N41" s="46" t="s">
        <v>106</v>
      </c>
      <c r="O41" s="46" t="s">
        <v>183</v>
      </c>
      <c r="P41" s="46" t="s">
        <v>74</v>
      </c>
      <c r="Q41" s="46" t="s">
        <v>75</v>
      </c>
      <c r="R41" s="46" t="s">
        <v>76</v>
      </c>
      <c r="S41" s="60" t="s">
        <v>98</v>
      </c>
      <c r="T41" s="60" t="s">
        <v>99</v>
      </c>
      <c r="U41" s="64" t="s">
        <v>104</v>
      </c>
      <c r="V41" s="46" t="s">
        <v>77</v>
      </c>
      <c r="W41" s="46" t="s">
        <v>211</v>
      </c>
      <c r="X41" s="49" t="s">
        <v>205</v>
      </c>
      <c r="Y41" s="50" t="s">
        <v>78</v>
      </c>
      <c r="Z41" s="51" t="s">
        <v>79</v>
      </c>
      <c r="AA41" s="52" t="s">
        <v>80</v>
      </c>
      <c r="AB41" s="53" t="s">
        <v>203</v>
      </c>
      <c r="AC41" s="54" t="s">
        <v>204</v>
      </c>
      <c r="AD41" s="51" t="s">
        <v>95</v>
      </c>
      <c r="AE41" s="51" t="s">
        <v>96</v>
      </c>
      <c r="AF41" s="93" t="s">
        <v>217</v>
      </c>
    </row>
    <row r="42" spans="1:32" s="56" customFormat="1" ht="13.5" customHeight="1" x14ac:dyDescent="0.2">
      <c r="A42" s="3"/>
      <c r="B42" s="32" t="s">
        <v>229</v>
      </c>
      <c r="C42" s="32" t="s">
        <v>13</v>
      </c>
      <c r="D42" s="55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Испанская плитка</v>
      </c>
      <c r="E42" s="88" t="s">
        <v>230</v>
      </c>
      <c r="F42" s="97" t="s">
        <v>231</v>
      </c>
      <c r="G42" s="96" t="s">
        <v>232</v>
      </c>
      <c r="H42" s="63"/>
      <c r="I42" s="10"/>
      <c r="J42" s="10"/>
      <c r="K42" s="79"/>
      <c r="L42" s="4"/>
      <c r="M42" s="19"/>
      <c r="N42" s="19"/>
      <c r="O42" s="19"/>
      <c r="P42" s="9"/>
      <c r="Q42" s="11"/>
      <c r="R42" s="7"/>
      <c r="S42" s="7"/>
      <c r="T42" s="61"/>
      <c r="U42" s="65"/>
      <c r="V42" s="4"/>
      <c r="W42" s="84"/>
      <c r="X42" s="12"/>
      <c r="Y42" s="84"/>
      <c r="Z42" s="13">
        <f t="shared" ref="Z42:Z52" si="0">IF(Y42="USD",X42*64.8306,IF(Y42="EUR",X42*72.3639,IF(Y42="RUB",X42,0)))</f>
        <v>0</v>
      </c>
      <c r="AA42" s="14">
        <v>23.4</v>
      </c>
      <c r="AB42" s="15">
        <f t="shared" ref="AB42:AB52" si="1">Z42*(1+AA42/100)</f>
        <v>0</v>
      </c>
      <c r="AC42" s="16"/>
      <c r="AD42" s="20">
        <f t="shared" ref="AD42:AD52" si="2">IF(AC42,1,0)</f>
        <v>0</v>
      </c>
      <c r="AE42" s="20">
        <f t="shared" ref="AE42:AE52" si="3">IF(AC42,1,0)</f>
        <v>0</v>
      </c>
      <c r="AF42" s="85" t="str">
        <f t="shared" ref="AF42:AF52" si="4">IF(RIGHT(G42,1)=" ","Ошибка, пробел справа!","ок")</f>
        <v>ок</v>
      </c>
    </row>
    <row r="43" spans="1:32" s="56" customFormat="1" ht="13.5" customHeight="1" x14ac:dyDescent="0.2">
      <c r="A43" s="3"/>
      <c r="B43" s="32" t="s">
        <v>229</v>
      </c>
      <c r="C43" s="32" t="s">
        <v>13</v>
      </c>
      <c r="D43" s="55" t="str">
        <f t="shared" ref="D43:D50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Испанская плитка</v>
      </c>
      <c r="E43" s="88" t="s">
        <v>230</v>
      </c>
      <c r="F43" s="97" t="s">
        <v>233</v>
      </c>
      <c r="G43" s="9"/>
      <c r="H43" s="63"/>
      <c r="I43" s="10"/>
      <c r="J43" s="10"/>
      <c r="K43" s="79"/>
      <c r="L43" s="4"/>
      <c r="M43" s="19"/>
      <c r="N43" s="19"/>
      <c r="O43" s="19"/>
      <c r="P43" s="9"/>
      <c r="Q43" s="11"/>
      <c r="R43" s="7"/>
      <c r="S43" s="7"/>
      <c r="T43" s="61"/>
      <c r="U43" s="65"/>
      <c r="V43" s="4"/>
      <c r="W43" s="84"/>
      <c r="X43" s="12"/>
      <c r="Y43" s="84"/>
      <c r="Z43" s="13">
        <f t="shared" si="0"/>
        <v>0</v>
      </c>
      <c r="AA43" s="14">
        <v>23.4</v>
      </c>
      <c r="AB43" s="15">
        <f t="shared" si="1"/>
        <v>0</v>
      </c>
      <c r="AC43" s="16"/>
      <c r="AD43" s="20">
        <f t="shared" si="2"/>
        <v>0</v>
      </c>
      <c r="AE43" s="20">
        <f t="shared" si="3"/>
        <v>0</v>
      </c>
      <c r="AF43" s="85" t="str">
        <f t="shared" si="4"/>
        <v>ок</v>
      </c>
    </row>
    <row r="44" spans="1:32" s="56" customFormat="1" ht="13.5" customHeight="1" x14ac:dyDescent="0.2">
      <c r="A44" s="3"/>
      <c r="B44" s="32" t="s">
        <v>229</v>
      </c>
      <c r="C44" s="32" t="s">
        <v>13</v>
      </c>
      <c r="D44" s="55" t="str">
        <f t="shared" si="5"/>
        <v>Испанская плитка</v>
      </c>
      <c r="E44" s="88" t="s">
        <v>230</v>
      </c>
      <c r="F44" s="97" t="s">
        <v>234</v>
      </c>
      <c r="G44" s="9"/>
      <c r="H44" s="63"/>
      <c r="I44" s="10"/>
      <c r="J44" s="10"/>
      <c r="K44" s="79"/>
      <c r="L44" s="4"/>
      <c r="M44" s="19"/>
      <c r="N44" s="19"/>
      <c r="O44" s="19"/>
      <c r="P44" s="9"/>
      <c r="Q44" s="11"/>
      <c r="R44" s="7"/>
      <c r="S44" s="7"/>
      <c r="T44" s="61"/>
      <c r="U44" s="65"/>
      <c r="V44" s="4"/>
      <c r="W44" s="84"/>
      <c r="X44" s="12"/>
      <c r="Y44" s="84"/>
      <c r="Z44" s="13">
        <f t="shared" si="0"/>
        <v>0</v>
      </c>
      <c r="AA44" s="14">
        <v>23.4</v>
      </c>
      <c r="AB44" s="15">
        <f t="shared" si="1"/>
        <v>0</v>
      </c>
      <c r="AC44" s="16"/>
      <c r="AD44" s="20">
        <f t="shared" si="2"/>
        <v>0</v>
      </c>
      <c r="AE44" s="20">
        <f t="shared" si="3"/>
        <v>0</v>
      </c>
      <c r="AF44" s="85" t="str">
        <f t="shared" si="4"/>
        <v>ок</v>
      </c>
    </row>
    <row r="45" spans="1:32" s="56" customFormat="1" ht="13.5" customHeight="1" x14ac:dyDescent="0.2">
      <c r="A45" s="3"/>
      <c r="B45" s="32" t="s">
        <v>229</v>
      </c>
      <c r="C45" s="32" t="s">
        <v>13</v>
      </c>
      <c r="D45" s="55" t="str">
        <f t="shared" si="5"/>
        <v>Испанская плитка</v>
      </c>
      <c r="E45" s="88" t="s">
        <v>230</v>
      </c>
      <c r="F45" s="91" t="s">
        <v>235</v>
      </c>
      <c r="G45" s="9" t="s">
        <v>236</v>
      </c>
      <c r="H45" s="63"/>
      <c r="I45" s="10"/>
      <c r="J45" s="10"/>
      <c r="K45" s="79"/>
      <c r="L45" s="4"/>
      <c r="M45" s="19"/>
      <c r="N45" s="19"/>
      <c r="O45" s="19"/>
      <c r="P45" s="9"/>
      <c r="Q45" s="11"/>
      <c r="R45" s="7"/>
      <c r="S45" s="7"/>
      <c r="T45" s="61"/>
      <c r="U45" s="65"/>
      <c r="V45" s="4"/>
      <c r="W45" s="84"/>
      <c r="X45" s="12"/>
      <c r="Y45" s="84"/>
      <c r="Z45" s="13">
        <f t="shared" si="0"/>
        <v>0</v>
      </c>
      <c r="AA45" s="14">
        <v>23.4</v>
      </c>
      <c r="AB45" s="15">
        <f t="shared" si="1"/>
        <v>0</v>
      </c>
      <c r="AC45" s="16"/>
      <c r="AD45" s="20">
        <f t="shared" si="2"/>
        <v>0</v>
      </c>
      <c r="AE45" s="20">
        <f t="shared" si="3"/>
        <v>0</v>
      </c>
      <c r="AF45" s="85" t="str">
        <f t="shared" si="4"/>
        <v>ок</v>
      </c>
    </row>
    <row r="46" spans="1:32" s="56" customFormat="1" ht="13.5" customHeight="1" x14ac:dyDescent="0.2">
      <c r="A46" s="3"/>
      <c r="B46" s="32" t="s">
        <v>229</v>
      </c>
      <c r="C46" s="32" t="s">
        <v>13</v>
      </c>
      <c r="D46" s="55" t="str">
        <f t="shared" si="5"/>
        <v>Испанская плитка</v>
      </c>
      <c r="E46" s="88" t="s">
        <v>238</v>
      </c>
      <c r="F46" s="97" t="s">
        <v>237</v>
      </c>
      <c r="G46" s="9"/>
      <c r="H46" s="63"/>
      <c r="I46" s="10"/>
      <c r="J46" s="10"/>
      <c r="K46" s="79"/>
      <c r="L46" s="4"/>
      <c r="M46" s="19"/>
      <c r="N46" s="19"/>
      <c r="O46" s="19"/>
      <c r="P46" s="9"/>
      <c r="Q46" s="11"/>
      <c r="R46" s="7"/>
      <c r="S46" s="7"/>
      <c r="T46" s="61"/>
      <c r="U46" s="65"/>
      <c r="V46" s="4"/>
      <c r="W46" s="84"/>
      <c r="X46" s="12"/>
      <c r="Y46" s="84"/>
      <c r="Z46" s="13">
        <f t="shared" si="0"/>
        <v>0</v>
      </c>
      <c r="AA46" s="14">
        <v>23.4</v>
      </c>
      <c r="AB46" s="15">
        <f t="shared" si="1"/>
        <v>0</v>
      </c>
      <c r="AC46" s="16"/>
      <c r="AD46" s="20">
        <f t="shared" si="2"/>
        <v>0</v>
      </c>
      <c r="AE46" s="20">
        <f t="shared" si="3"/>
        <v>0</v>
      </c>
      <c r="AF46" s="85" t="str">
        <f t="shared" si="4"/>
        <v>ок</v>
      </c>
    </row>
    <row r="47" spans="1:32" s="56" customFormat="1" ht="13.5" customHeight="1" x14ac:dyDescent="0.2">
      <c r="A47" s="3"/>
      <c r="B47" s="32" t="s">
        <v>229</v>
      </c>
      <c r="C47" s="32" t="s">
        <v>13</v>
      </c>
      <c r="D47" s="55" t="str">
        <f t="shared" si="5"/>
        <v>Испанская плитка</v>
      </c>
      <c r="E47" s="88" t="s">
        <v>238</v>
      </c>
      <c r="F47" s="98" t="s">
        <v>239</v>
      </c>
      <c r="G47" s="96" t="s">
        <v>232</v>
      </c>
      <c r="H47" s="63"/>
      <c r="I47" s="10"/>
      <c r="J47" s="10"/>
      <c r="K47" s="79"/>
      <c r="L47" s="4"/>
      <c r="M47" s="19"/>
      <c r="N47" s="19"/>
      <c r="O47" s="19"/>
      <c r="P47" s="9"/>
      <c r="Q47" s="11"/>
      <c r="R47" s="7"/>
      <c r="S47" s="7"/>
      <c r="T47" s="61"/>
      <c r="U47" s="65"/>
      <c r="V47" s="4"/>
      <c r="W47" s="84"/>
      <c r="X47" s="12"/>
      <c r="Y47" s="84"/>
      <c r="Z47" s="13">
        <f t="shared" si="0"/>
        <v>0</v>
      </c>
      <c r="AA47" s="14">
        <v>23.4</v>
      </c>
      <c r="AB47" s="15">
        <f t="shared" si="1"/>
        <v>0</v>
      </c>
      <c r="AC47" s="16"/>
      <c r="AD47" s="20">
        <f t="shared" si="2"/>
        <v>0</v>
      </c>
      <c r="AE47" s="20">
        <f t="shared" si="3"/>
        <v>0</v>
      </c>
      <c r="AF47" s="85" t="str">
        <f t="shared" si="4"/>
        <v>ок</v>
      </c>
    </row>
    <row r="48" spans="1:32" s="56" customFormat="1" ht="13.5" customHeight="1" x14ac:dyDescent="0.2">
      <c r="A48" s="3"/>
      <c r="B48" s="32" t="s">
        <v>229</v>
      </c>
      <c r="C48" s="32" t="s">
        <v>13</v>
      </c>
      <c r="D48" s="55" t="str">
        <f t="shared" si="5"/>
        <v>Испанская плитка</v>
      </c>
      <c r="E48" s="88" t="s">
        <v>241</v>
      </c>
      <c r="F48" s="97" t="s">
        <v>240</v>
      </c>
      <c r="G48" s="9"/>
      <c r="H48" s="63"/>
      <c r="I48" s="10"/>
      <c r="J48" s="10"/>
      <c r="K48" s="79"/>
      <c r="L48" s="4"/>
      <c r="M48" s="19"/>
      <c r="N48" s="19"/>
      <c r="O48" s="19"/>
      <c r="P48" s="9"/>
      <c r="Q48" s="11"/>
      <c r="R48" s="7"/>
      <c r="S48" s="7"/>
      <c r="T48" s="61"/>
      <c r="U48" s="65"/>
      <c r="V48" s="4"/>
      <c r="W48" s="84"/>
      <c r="X48" s="12"/>
      <c r="Y48" s="84"/>
      <c r="Z48" s="13">
        <f t="shared" si="0"/>
        <v>0</v>
      </c>
      <c r="AA48" s="14">
        <v>23.4</v>
      </c>
      <c r="AB48" s="15">
        <f t="shared" si="1"/>
        <v>0</v>
      </c>
      <c r="AC48" s="16"/>
      <c r="AD48" s="20">
        <f t="shared" si="2"/>
        <v>0</v>
      </c>
      <c r="AE48" s="20">
        <f t="shared" si="3"/>
        <v>0</v>
      </c>
      <c r="AF48" s="85" t="str">
        <f t="shared" si="4"/>
        <v>ок</v>
      </c>
    </row>
    <row r="49" spans="1:32" s="56" customFormat="1" ht="13.5" customHeight="1" x14ac:dyDescent="0.2">
      <c r="A49" s="3"/>
      <c r="B49" s="32" t="s">
        <v>229</v>
      </c>
      <c r="C49" s="32" t="s">
        <v>13</v>
      </c>
      <c r="D49" s="55" t="str">
        <f t="shared" si="5"/>
        <v>Испанская плитка</v>
      </c>
      <c r="E49" s="88" t="s">
        <v>241</v>
      </c>
      <c r="F49" s="97" t="s">
        <v>242</v>
      </c>
      <c r="G49" s="9"/>
      <c r="H49" s="63"/>
      <c r="I49" s="10"/>
      <c r="J49" s="10"/>
      <c r="K49" s="79"/>
      <c r="L49" s="4"/>
      <c r="M49" s="19"/>
      <c r="N49" s="19"/>
      <c r="O49" s="19"/>
      <c r="P49" s="9"/>
      <c r="Q49" s="11"/>
      <c r="R49" s="7"/>
      <c r="S49" s="7"/>
      <c r="T49" s="61"/>
      <c r="U49" s="65"/>
      <c r="V49" s="4"/>
      <c r="W49" s="84"/>
      <c r="X49" s="12"/>
      <c r="Y49" s="84"/>
      <c r="Z49" s="13">
        <f t="shared" si="0"/>
        <v>0</v>
      </c>
      <c r="AA49" s="14">
        <v>23.4</v>
      </c>
      <c r="AB49" s="15">
        <f t="shared" si="1"/>
        <v>0</v>
      </c>
      <c r="AC49" s="16"/>
      <c r="AD49" s="20">
        <f t="shared" si="2"/>
        <v>0</v>
      </c>
      <c r="AE49" s="20">
        <f t="shared" si="3"/>
        <v>0</v>
      </c>
      <c r="AF49" s="85" t="str">
        <f t="shared" si="4"/>
        <v>ок</v>
      </c>
    </row>
    <row r="50" spans="1:32" s="56" customFormat="1" ht="13.5" customHeight="1" x14ac:dyDescent="0.2">
      <c r="A50" s="3"/>
      <c r="B50" s="32" t="s">
        <v>229</v>
      </c>
      <c r="C50" s="32" t="s">
        <v>13</v>
      </c>
      <c r="D50" s="55" t="str">
        <f t="shared" si="5"/>
        <v>Испанская плитка</v>
      </c>
      <c r="E50" s="88" t="s">
        <v>241</v>
      </c>
      <c r="F50" s="97" t="s">
        <v>243</v>
      </c>
      <c r="G50" s="9"/>
      <c r="H50" s="63"/>
      <c r="I50" s="10"/>
      <c r="J50" s="10"/>
      <c r="K50" s="79"/>
      <c r="L50" s="4"/>
      <c r="M50" s="19"/>
      <c r="N50" s="19"/>
      <c r="O50" s="19"/>
      <c r="P50" s="9"/>
      <c r="Q50" s="11"/>
      <c r="R50" s="7"/>
      <c r="S50" s="7"/>
      <c r="T50" s="61"/>
      <c r="U50" s="65"/>
      <c r="V50" s="4"/>
      <c r="W50" s="84"/>
      <c r="X50" s="12"/>
      <c r="Y50" s="84"/>
      <c r="Z50" s="13">
        <f t="shared" si="0"/>
        <v>0</v>
      </c>
      <c r="AA50" s="14">
        <v>23.4</v>
      </c>
      <c r="AB50" s="15">
        <f t="shared" si="1"/>
        <v>0</v>
      </c>
      <c r="AC50" s="16"/>
      <c r="AD50" s="20">
        <f t="shared" si="2"/>
        <v>0</v>
      </c>
      <c r="AE50" s="20">
        <f t="shared" si="3"/>
        <v>0</v>
      </c>
      <c r="AF50" s="85" t="str">
        <f t="shared" si="4"/>
        <v>ок</v>
      </c>
    </row>
    <row r="51" spans="1:32" s="56" customFormat="1" ht="13.5" customHeight="1" x14ac:dyDescent="0.2">
      <c r="A51" s="3"/>
      <c r="B51" s="32" t="s">
        <v>229</v>
      </c>
      <c r="C51" s="32" t="s">
        <v>13</v>
      </c>
      <c r="D51" s="55" t="str">
        <f t="shared" ref="D51:D52" si="6">IF(C51=C$20,D$20,IF(C51=C$21,D$21,IF(C51=C$22,D$22,IF(C51=C$23,D$23,IF(C51=C$24,D$24,IF(C51=C$25,D$25,IF(C51=C$26,D$26,IF(C51=C$27,D$27,IF(C51=C$28,D$28,IF(C51=C$29,D$29,IF(C51=C$30,D$30,IF(C51=C$31,D$31,IF(C51=C$32,D$32,IF(C51=C$33,D$33,IF(C51=C$34,D$34,IF(C51=C$35,D$35,IF(C51=C$36,D$36,IF(C51=C$37,D$37,IF(C51=C$38,D$38,IF(C51=C$39,D$39,IF(C51=C$40,D$40,)))))))))))))))))))))</f>
        <v>Испанская плитка</v>
      </c>
      <c r="E51" s="88" t="s">
        <v>241</v>
      </c>
      <c r="F51" s="99" t="s">
        <v>244</v>
      </c>
      <c r="G51" s="9" t="s">
        <v>245</v>
      </c>
      <c r="H51" s="63"/>
      <c r="I51" s="10"/>
      <c r="J51" s="10"/>
      <c r="K51" s="79"/>
      <c r="L51" s="4"/>
      <c r="M51" s="19"/>
      <c r="N51" s="19"/>
      <c r="O51" s="19"/>
      <c r="P51" s="9"/>
      <c r="Q51" s="11"/>
      <c r="R51" s="7"/>
      <c r="S51" s="7"/>
      <c r="T51" s="61"/>
      <c r="U51" s="65"/>
      <c r="V51" s="4"/>
      <c r="W51" s="84"/>
      <c r="X51" s="12"/>
      <c r="Y51" s="84"/>
      <c r="Z51" s="13">
        <f t="shared" si="0"/>
        <v>0</v>
      </c>
      <c r="AA51" s="14">
        <v>23.4</v>
      </c>
      <c r="AB51" s="15">
        <f t="shared" si="1"/>
        <v>0</v>
      </c>
      <c r="AC51" s="16"/>
      <c r="AD51" s="20">
        <f t="shared" si="2"/>
        <v>0</v>
      </c>
      <c r="AE51" s="20">
        <f t="shared" si="3"/>
        <v>0</v>
      </c>
      <c r="AF51" s="85" t="str">
        <f t="shared" si="4"/>
        <v>ок</v>
      </c>
    </row>
    <row r="52" spans="1:32" s="56" customFormat="1" ht="13.5" customHeight="1" x14ac:dyDescent="0.2">
      <c r="A52" s="3"/>
      <c r="B52" s="32" t="s">
        <v>229</v>
      </c>
      <c r="C52" s="32" t="s">
        <v>13</v>
      </c>
      <c r="D52" s="55" t="str">
        <f t="shared" si="6"/>
        <v>Испанская плитка</v>
      </c>
      <c r="E52" s="88" t="s">
        <v>241</v>
      </c>
      <c r="F52" s="99" t="s">
        <v>244</v>
      </c>
      <c r="G52" s="9" t="s">
        <v>246</v>
      </c>
      <c r="H52" s="3"/>
      <c r="I52" s="3"/>
      <c r="J52" s="3"/>
      <c r="K52" s="2"/>
      <c r="L52" s="4"/>
      <c r="M52" s="19"/>
      <c r="N52" s="19"/>
      <c r="O52" s="19"/>
      <c r="P52" s="9"/>
      <c r="Q52" s="11"/>
      <c r="R52" s="7"/>
      <c r="S52" s="7"/>
      <c r="T52" s="61"/>
      <c r="U52" s="65"/>
      <c r="V52" s="4"/>
      <c r="W52" s="84"/>
      <c r="X52" s="12"/>
      <c r="Y52" s="84"/>
      <c r="Z52" s="13">
        <f t="shared" si="0"/>
        <v>0</v>
      </c>
      <c r="AA52" s="14">
        <v>23.4</v>
      </c>
      <c r="AB52" s="15">
        <f t="shared" si="1"/>
        <v>0</v>
      </c>
      <c r="AC52" s="16"/>
      <c r="AD52" s="20">
        <f t="shared" si="2"/>
        <v>0</v>
      </c>
      <c r="AE52" s="20">
        <f t="shared" si="3"/>
        <v>0</v>
      </c>
      <c r="AF52" s="85" t="str">
        <f t="shared" si="4"/>
        <v>ок</v>
      </c>
    </row>
    <row r="53" spans="1:32" s="56" customFormat="1" ht="13.5" customHeight="1" x14ac:dyDescent="0.2">
      <c r="A53" s="3"/>
      <c r="B53" s="32" t="s">
        <v>229</v>
      </c>
      <c r="C53" s="32" t="s">
        <v>13</v>
      </c>
      <c r="D53" s="55" t="str">
        <f t="shared" ref="D53:D69" si="7"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>Испанская плитка</v>
      </c>
      <c r="E53" s="88" t="s">
        <v>241</v>
      </c>
      <c r="F53" s="99" t="s">
        <v>244</v>
      </c>
      <c r="G53" s="9" t="s">
        <v>247</v>
      </c>
      <c r="H53" s="3"/>
      <c r="I53" s="3"/>
      <c r="J53" s="3"/>
      <c r="K53" s="2"/>
      <c r="L53" s="4"/>
      <c r="M53" s="19"/>
      <c r="N53" s="19"/>
      <c r="O53" s="19"/>
      <c r="P53" s="9"/>
      <c r="Q53" s="11"/>
      <c r="R53" s="7"/>
      <c r="S53" s="7"/>
      <c r="T53" s="61"/>
      <c r="U53" s="65"/>
      <c r="V53" s="4"/>
      <c r="W53" s="84"/>
      <c r="X53" s="12"/>
      <c r="Y53" s="84"/>
      <c r="Z53" s="13">
        <f t="shared" ref="Z53:Z69" si="8">IF(Y53="USD",X53*64.8306,IF(Y53="EUR",X53*72.3639,IF(Y53="RUB",X53,0)))</f>
        <v>0</v>
      </c>
      <c r="AA53" s="14">
        <v>23.4</v>
      </c>
      <c r="AB53" s="15">
        <f t="shared" ref="AB53:AB69" si="9">Z53*(1+AA53/100)</f>
        <v>0</v>
      </c>
      <c r="AC53" s="16"/>
      <c r="AD53" s="20">
        <f t="shared" ref="AD53:AD69" si="10">IF(AC53,1,0)</f>
        <v>0</v>
      </c>
      <c r="AE53" s="20">
        <f t="shared" ref="AE53:AE69" si="11">IF(AC53,1,0)</f>
        <v>0</v>
      </c>
      <c r="AF53" s="85" t="str">
        <f t="shared" ref="AF53:AF69" si="12">IF(RIGHT(G53,1)=" ","Ошибка, пробел справа!","ок")</f>
        <v>ок</v>
      </c>
    </row>
    <row r="54" spans="1:32" s="56" customFormat="1" ht="13.5" customHeight="1" x14ac:dyDescent="0.2">
      <c r="A54" s="3"/>
      <c r="B54" s="32" t="s">
        <v>229</v>
      </c>
      <c r="C54" s="32" t="s">
        <v>13</v>
      </c>
      <c r="D54" s="55" t="str">
        <f t="shared" si="7"/>
        <v>Испанская плитка</v>
      </c>
      <c r="E54" s="88" t="s">
        <v>241</v>
      </c>
      <c r="F54" s="89" t="s">
        <v>249</v>
      </c>
      <c r="G54" s="9" t="s">
        <v>248</v>
      </c>
      <c r="H54" s="3"/>
      <c r="I54" s="3"/>
      <c r="J54" s="3"/>
      <c r="K54" s="2"/>
      <c r="L54" s="4"/>
      <c r="M54" s="19"/>
      <c r="N54" s="19"/>
      <c r="O54" s="19"/>
      <c r="P54" s="9"/>
      <c r="Q54" s="11"/>
      <c r="R54" s="7"/>
      <c r="S54" s="7"/>
      <c r="T54" s="61"/>
      <c r="U54" s="65"/>
      <c r="V54" s="4"/>
      <c r="W54" s="84"/>
      <c r="X54" s="12"/>
      <c r="Y54" s="84"/>
      <c r="Z54" s="13">
        <f t="shared" si="8"/>
        <v>0</v>
      </c>
      <c r="AA54" s="14">
        <v>23.4</v>
      </c>
      <c r="AB54" s="15">
        <f t="shared" si="9"/>
        <v>0</v>
      </c>
      <c r="AC54" s="16"/>
      <c r="AD54" s="20">
        <f t="shared" si="10"/>
        <v>0</v>
      </c>
      <c r="AE54" s="20">
        <f t="shared" si="11"/>
        <v>0</v>
      </c>
      <c r="AF54" s="85" t="str">
        <f t="shared" si="12"/>
        <v>ок</v>
      </c>
    </row>
    <row r="55" spans="1:32" s="56" customFormat="1" ht="13.5" customHeight="1" x14ac:dyDescent="0.2">
      <c r="A55" s="3"/>
      <c r="B55" s="32" t="s">
        <v>229</v>
      </c>
      <c r="C55" s="32" t="s">
        <v>13</v>
      </c>
      <c r="D55" s="55" t="str">
        <f t="shared" si="7"/>
        <v>Испанская плитка</v>
      </c>
      <c r="E55" s="88" t="s">
        <v>241</v>
      </c>
      <c r="F55" s="89" t="s">
        <v>249</v>
      </c>
      <c r="G55" s="9" t="s">
        <v>250</v>
      </c>
      <c r="H55" s="3"/>
      <c r="I55" s="3"/>
      <c r="J55" s="3"/>
      <c r="K55" s="2"/>
      <c r="L55" s="4"/>
      <c r="M55" s="19"/>
      <c r="N55" s="19"/>
      <c r="O55" s="19"/>
      <c r="P55" s="9"/>
      <c r="Q55" s="11"/>
      <c r="R55" s="7"/>
      <c r="S55" s="7"/>
      <c r="T55" s="61"/>
      <c r="U55" s="65"/>
      <c r="V55" s="4"/>
      <c r="W55" s="84"/>
      <c r="X55" s="12"/>
      <c r="Y55" s="84"/>
      <c r="Z55" s="13">
        <f t="shared" si="8"/>
        <v>0</v>
      </c>
      <c r="AA55" s="14">
        <v>23.4</v>
      </c>
      <c r="AB55" s="15">
        <f t="shared" si="9"/>
        <v>0</v>
      </c>
      <c r="AC55" s="16"/>
      <c r="AD55" s="20">
        <f t="shared" si="10"/>
        <v>0</v>
      </c>
      <c r="AE55" s="20">
        <f t="shared" si="11"/>
        <v>0</v>
      </c>
      <c r="AF55" s="85" t="str">
        <f t="shared" si="12"/>
        <v>ок</v>
      </c>
    </row>
    <row r="56" spans="1:32" s="56" customFormat="1" ht="13.5" customHeight="1" x14ac:dyDescent="0.2">
      <c r="A56" s="3"/>
      <c r="B56" s="32" t="s">
        <v>229</v>
      </c>
      <c r="C56" s="32" t="s">
        <v>13</v>
      </c>
      <c r="D56" s="55" t="str">
        <f t="shared" si="7"/>
        <v>Испанская плитка</v>
      </c>
      <c r="E56" s="88" t="s">
        <v>241</v>
      </c>
      <c r="F56" s="89" t="s">
        <v>249</v>
      </c>
      <c r="G56" s="9" t="s">
        <v>251</v>
      </c>
      <c r="H56" s="3"/>
      <c r="I56" s="3"/>
      <c r="J56" s="3"/>
      <c r="K56" s="2"/>
      <c r="L56" s="4"/>
      <c r="M56" s="19"/>
      <c r="N56" s="19"/>
      <c r="O56" s="19"/>
      <c r="P56" s="9"/>
      <c r="Q56" s="11"/>
      <c r="R56" s="7"/>
      <c r="S56" s="7"/>
      <c r="T56" s="61"/>
      <c r="U56" s="65"/>
      <c r="V56" s="4"/>
      <c r="W56" s="84"/>
      <c r="X56" s="12"/>
      <c r="Y56" s="84"/>
      <c r="Z56" s="13">
        <f t="shared" si="8"/>
        <v>0</v>
      </c>
      <c r="AA56" s="14">
        <v>23.4</v>
      </c>
      <c r="AB56" s="15">
        <f t="shared" si="9"/>
        <v>0</v>
      </c>
      <c r="AC56" s="16"/>
      <c r="AD56" s="20">
        <f t="shared" si="10"/>
        <v>0</v>
      </c>
      <c r="AE56" s="20">
        <f t="shared" si="11"/>
        <v>0</v>
      </c>
      <c r="AF56" s="85" t="str">
        <f t="shared" si="12"/>
        <v>ок</v>
      </c>
    </row>
    <row r="57" spans="1:32" s="56" customFormat="1" ht="13.5" customHeight="1" x14ac:dyDescent="0.2">
      <c r="A57" s="3"/>
      <c r="B57" s="32" t="s">
        <v>229</v>
      </c>
      <c r="C57" s="32" t="s">
        <v>13</v>
      </c>
      <c r="D57" s="55" t="str">
        <f t="shared" si="7"/>
        <v>Испанская плитка</v>
      </c>
      <c r="E57" s="88" t="s">
        <v>252</v>
      </c>
      <c r="F57" s="100" t="s">
        <v>239</v>
      </c>
      <c r="G57" s="9"/>
      <c r="H57" s="3"/>
      <c r="I57" s="3"/>
      <c r="J57" s="3"/>
      <c r="K57" s="2"/>
      <c r="L57" s="4"/>
      <c r="M57" s="19"/>
      <c r="N57" s="19"/>
      <c r="O57" s="19"/>
      <c r="P57" s="9"/>
      <c r="Q57" s="11"/>
      <c r="R57" s="7"/>
      <c r="S57" s="7"/>
      <c r="T57" s="61"/>
      <c r="U57" s="65"/>
      <c r="V57" s="4"/>
      <c r="W57" s="84"/>
      <c r="X57" s="12"/>
      <c r="Y57" s="84"/>
      <c r="Z57" s="13">
        <f t="shared" si="8"/>
        <v>0</v>
      </c>
      <c r="AA57" s="14">
        <v>23.4</v>
      </c>
      <c r="AB57" s="15">
        <f t="shared" si="9"/>
        <v>0</v>
      </c>
      <c r="AC57" s="16"/>
      <c r="AD57" s="20">
        <f t="shared" si="10"/>
        <v>0</v>
      </c>
      <c r="AE57" s="20">
        <f t="shared" si="11"/>
        <v>0</v>
      </c>
      <c r="AF57" s="85" t="str">
        <f t="shared" si="12"/>
        <v>ок</v>
      </c>
    </row>
    <row r="58" spans="1:32" s="56" customFormat="1" ht="13.5" customHeight="1" x14ac:dyDescent="0.2">
      <c r="A58" s="3"/>
      <c r="B58" s="32" t="s">
        <v>229</v>
      </c>
      <c r="C58" s="32" t="s">
        <v>13</v>
      </c>
      <c r="D58" s="55" t="str">
        <f t="shared" si="7"/>
        <v>Испанская плитка</v>
      </c>
      <c r="E58" s="88" t="s">
        <v>252</v>
      </c>
      <c r="F58" s="100" t="s">
        <v>253</v>
      </c>
      <c r="G58" s="9"/>
      <c r="H58" s="3"/>
      <c r="I58" s="3"/>
      <c r="J58" s="3"/>
      <c r="K58" s="2"/>
      <c r="L58" s="4"/>
      <c r="M58" s="19"/>
      <c r="N58" s="19"/>
      <c r="O58" s="19"/>
      <c r="P58" s="9"/>
      <c r="Q58" s="11"/>
      <c r="R58" s="7"/>
      <c r="S58" s="7"/>
      <c r="T58" s="61"/>
      <c r="U58" s="65"/>
      <c r="V58" s="4"/>
      <c r="W58" s="84"/>
      <c r="X58" s="12"/>
      <c r="Y58" s="84"/>
      <c r="Z58" s="13">
        <f t="shared" si="8"/>
        <v>0</v>
      </c>
      <c r="AA58" s="14">
        <v>23.4</v>
      </c>
      <c r="AB58" s="15">
        <f t="shared" si="9"/>
        <v>0</v>
      </c>
      <c r="AC58" s="16"/>
      <c r="AD58" s="20">
        <f t="shared" si="10"/>
        <v>0</v>
      </c>
      <c r="AE58" s="20">
        <f t="shared" si="11"/>
        <v>0</v>
      </c>
      <c r="AF58" s="85" t="str">
        <f t="shared" si="12"/>
        <v>ок</v>
      </c>
    </row>
    <row r="59" spans="1:32" s="56" customFormat="1" ht="13.5" customHeight="1" x14ac:dyDescent="0.2">
      <c r="A59" s="3"/>
      <c r="B59" s="32" t="s">
        <v>229</v>
      </c>
      <c r="C59" s="32" t="s">
        <v>13</v>
      </c>
      <c r="D59" s="55" t="str">
        <f t="shared" si="7"/>
        <v>Испанская плитка</v>
      </c>
      <c r="E59" s="88" t="s">
        <v>252</v>
      </c>
      <c r="F59" s="100" t="s">
        <v>254</v>
      </c>
      <c r="G59" s="9"/>
      <c r="H59" s="3"/>
      <c r="I59" s="3"/>
      <c r="J59" s="3"/>
      <c r="K59" s="2"/>
      <c r="L59" s="4"/>
      <c r="M59" s="19"/>
      <c r="N59" s="19"/>
      <c r="O59" s="19"/>
      <c r="P59" s="9"/>
      <c r="Q59" s="11"/>
      <c r="R59" s="7"/>
      <c r="S59" s="7"/>
      <c r="T59" s="61"/>
      <c r="U59" s="65"/>
      <c r="V59" s="4"/>
      <c r="W59" s="84"/>
      <c r="X59" s="12"/>
      <c r="Y59" s="84"/>
      <c r="Z59" s="13">
        <f t="shared" si="8"/>
        <v>0</v>
      </c>
      <c r="AA59" s="14">
        <v>23.4</v>
      </c>
      <c r="AB59" s="15">
        <f t="shared" si="9"/>
        <v>0</v>
      </c>
      <c r="AC59" s="16"/>
      <c r="AD59" s="20">
        <f t="shared" si="10"/>
        <v>0</v>
      </c>
      <c r="AE59" s="20">
        <f t="shared" si="11"/>
        <v>0</v>
      </c>
      <c r="AF59" s="85" t="str">
        <f t="shared" si="12"/>
        <v>ок</v>
      </c>
    </row>
    <row r="60" spans="1:32" s="56" customFormat="1" ht="13.5" customHeight="1" x14ac:dyDescent="0.2">
      <c r="A60" s="3"/>
      <c r="B60" s="32" t="s">
        <v>229</v>
      </c>
      <c r="C60" s="32" t="s">
        <v>13</v>
      </c>
      <c r="D60" s="55" t="str">
        <f t="shared" si="7"/>
        <v>Испанская плитка</v>
      </c>
      <c r="E60" s="88" t="s">
        <v>252</v>
      </c>
      <c r="F60" s="100" t="s">
        <v>255</v>
      </c>
      <c r="G60" s="9"/>
      <c r="H60" s="3"/>
      <c r="I60" s="3"/>
      <c r="J60" s="3"/>
      <c r="K60" s="2"/>
      <c r="L60" s="4"/>
      <c r="M60" s="19"/>
      <c r="N60" s="19"/>
      <c r="O60" s="19"/>
      <c r="P60" s="9"/>
      <c r="Q60" s="11"/>
      <c r="R60" s="7"/>
      <c r="S60" s="7"/>
      <c r="T60" s="61"/>
      <c r="U60" s="65"/>
      <c r="V60" s="4"/>
      <c r="W60" s="84"/>
      <c r="X60" s="12"/>
      <c r="Y60" s="84"/>
      <c r="Z60" s="13">
        <f t="shared" si="8"/>
        <v>0</v>
      </c>
      <c r="AA60" s="14">
        <v>23.4</v>
      </c>
      <c r="AB60" s="15">
        <f t="shared" si="9"/>
        <v>0</v>
      </c>
      <c r="AC60" s="16"/>
      <c r="AD60" s="20">
        <f t="shared" si="10"/>
        <v>0</v>
      </c>
      <c r="AE60" s="20">
        <f t="shared" si="11"/>
        <v>0</v>
      </c>
      <c r="AF60" s="85" t="str">
        <f t="shared" si="12"/>
        <v>ок</v>
      </c>
    </row>
    <row r="61" spans="1:32" s="56" customFormat="1" ht="13.5" customHeight="1" x14ac:dyDescent="0.2">
      <c r="A61" s="3"/>
      <c r="B61" s="32" t="s">
        <v>229</v>
      </c>
      <c r="C61" s="32" t="s">
        <v>13</v>
      </c>
      <c r="D61" s="55"/>
      <c r="E61" s="88" t="s">
        <v>252</v>
      </c>
      <c r="F61" s="100" t="s">
        <v>256</v>
      </c>
      <c r="G61" s="9"/>
      <c r="H61" s="3"/>
      <c r="I61" s="3"/>
      <c r="J61" s="3"/>
      <c r="K61" s="2"/>
      <c r="L61" s="4"/>
      <c r="M61" s="19"/>
      <c r="N61" s="19"/>
      <c r="O61" s="19"/>
      <c r="P61" s="9"/>
      <c r="Q61" s="11"/>
      <c r="R61" s="7"/>
      <c r="S61" s="7"/>
      <c r="T61" s="61"/>
      <c r="U61" s="65"/>
      <c r="V61" s="4"/>
      <c r="W61" s="84"/>
      <c r="X61" s="12"/>
      <c r="Y61" s="84"/>
      <c r="Z61" s="13"/>
      <c r="AA61" s="14"/>
      <c r="AB61" s="15"/>
      <c r="AC61" s="16"/>
      <c r="AD61" s="20"/>
      <c r="AE61" s="20"/>
      <c r="AF61" s="85"/>
    </row>
    <row r="62" spans="1:32" s="56" customFormat="1" ht="13.5" customHeight="1" x14ac:dyDescent="0.2">
      <c r="A62" s="3"/>
      <c r="B62" s="32"/>
      <c r="C62" s="32"/>
      <c r="D62" s="55"/>
      <c r="E62" s="88"/>
      <c r="F62" s="101"/>
      <c r="G62" s="9"/>
      <c r="H62" s="3"/>
      <c r="I62" s="3"/>
      <c r="J62" s="3"/>
      <c r="K62" s="2"/>
      <c r="L62" s="4"/>
      <c r="M62" s="19"/>
      <c r="N62" s="19"/>
      <c r="O62" s="19"/>
      <c r="P62" s="9"/>
      <c r="Q62" s="11"/>
      <c r="R62" s="7"/>
      <c r="S62" s="7"/>
      <c r="T62" s="61"/>
      <c r="U62" s="65"/>
      <c r="V62" s="4"/>
      <c r="W62" s="84"/>
      <c r="X62" s="12"/>
      <c r="Y62" s="84"/>
      <c r="Z62" s="13"/>
      <c r="AA62" s="14"/>
      <c r="AB62" s="15"/>
      <c r="AC62" s="16"/>
      <c r="AD62" s="20"/>
      <c r="AE62" s="20"/>
      <c r="AF62" s="85"/>
    </row>
    <row r="63" spans="1:32" s="56" customFormat="1" ht="13.5" customHeight="1" x14ac:dyDescent="0.2">
      <c r="A63" s="3"/>
      <c r="B63" s="32"/>
      <c r="C63" s="32"/>
      <c r="D63" s="55"/>
      <c r="E63" s="88"/>
      <c r="F63" s="101"/>
      <c r="G63" s="9"/>
      <c r="H63" s="3"/>
      <c r="I63" s="3"/>
      <c r="J63" s="3"/>
      <c r="K63" s="2"/>
      <c r="L63" s="4"/>
      <c r="M63" s="19"/>
      <c r="N63" s="19"/>
      <c r="O63" s="19"/>
      <c r="P63" s="9"/>
      <c r="Q63" s="11"/>
      <c r="R63" s="7"/>
      <c r="S63" s="7"/>
      <c r="T63" s="61"/>
      <c r="U63" s="65"/>
      <c r="V63" s="4"/>
      <c r="W63" s="84"/>
      <c r="X63" s="12"/>
      <c r="Y63" s="84"/>
      <c r="Z63" s="13"/>
      <c r="AA63" s="14"/>
      <c r="AB63" s="15"/>
      <c r="AC63" s="16"/>
      <c r="AD63" s="20"/>
      <c r="AE63" s="20"/>
      <c r="AF63" s="85"/>
    </row>
    <row r="64" spans="1:32" s="56" customFormat="1" ht="13.5" customHeight="1" x14ac:dyDescent="0.2">
      <c r="A64" s="3"/>
      <c r="B64" s="32"/>
      <c r="C64" s="32"/>
      <c r="D64" s="55"/>
      <c r="E64" s="88"/>
      <c r="F64" s="101"/>
      <c r="G64" s="9"/>
      <c r="H64" s="3"/>
      <c r="I64" s="3"/>
      <c r="J64" s="3"/>
      <c r="K64" s="2"/>
      <c r="L64" s="4"/>
      <c r="M64" s="19"/>
      <c r="N64" s="19"/>
      <c r="O64" s="19"/>
      <c r="P64" s="9"/>
      <c r="Q64" s="11"/>
      <c r="R64" s="7"/>
      <c r="S64" s="7"/>
      <c r="T64" s="61"/>
      <c r="U64" s="65"/>
      <c r="V64" s="4"/>
      <c r="W64" s="84"/>
      <c r="X64" s="12"/>
      <c r="Y64" s="84"/>
      <c r="Z64" s="13"/>
      <c r="AA64" s="14"/>
      <c r="AB64" s="15"/>
      <c r="AC64" s="16"/>
      <c r="AD64" s="20"/>
      <c r="AE64" s="20"/>
      <c r="AF64" s="85"/>
    </row>
    <row r="65" spans="1:32" s="56" customFormat="1" ht="13.5" customHeight="1" x14ac:dyDescent="0.2">
      <c r="A65" s="3"/>
      <c r="B65" s="32"/>
      <c r="C65" s="32"/>
      <c r="D65" s="55"/>
      <c r="E65" s="88"/>
      <c r="F65" s="101"/>
      <c r="G65" s="9"/>
      <c r="H65" s="3"/>
      <c r="I65" s="3"/>
      <c r="J65" s="3"/>
      <c r="K65" s="2"/>
      <c r="L65" s="4"/>
      <c r="M65" s="19"/>
      <c r="N65" s="19"/>
      <c r="O65" s="19"/>
      <c r="P65" s="9"/>
      <c r="Q65" s="11"/>
      <c r="R65" s="7"/>
      <c r="S65" s="7"/>
      <c r="T65" s="61"/>
      <c r="U65" s="65"/>
      <c r="V65" s="4"/>
      <c r="W65" s="84"/>
      <c r="X65" s="12"/>
      <c r="Y65" s="84"/>
      <c r="Z65" s="13"/>
      <c r="AA65" s="14"/>
      <c r="AB65" s="15"/>
      <c r="AC65" s="16"/>
      <c r="AD65" s="20"/>
      <c r="AE65" s="20"/>
      <c r="AF65" s="85"/>
    </row>
    <row r="66" spans="1:32" s="56" customFormat="1" ht="13.5" customHeight="1" x14ac:dyDescent="0.2">
      <c r="A66" s="3"/>
      <c r="B66" s="32"/>
      <c r="C66" s="32"/>
      <c r="D66" s="55"/>
      <c r="E66" s="88"/>
      <c r="F66" s="101"/>
      <c r="G66" s="9"/>
      <c r="H66" s="3"/>
      <c r="I66" s="3"/>
      <c r="J66" s="3"/>
      <c r="K66" s="2"/>
      <c r="L66" s="4"/>
      <c r="M66" s="19"/>
      <c r="N66" s="19"/>
      <c r="O66" s="19"/>
      <c r="P66" s="9"/>
      <c r="Q66" s="11"/>
      <c r="R66" s="7"/>
      <c r="S66" s="7"/>
      <c r="T66" s="61"/>
      <c r="U66" s="65"/>
      <c r="V66" s="4"/>
      <c r="W66" s="84"/>
      <c r="X66" s="12"/>
      <c r="Y66" s="84"/>
      <c r="Z66" s="13"/>
      <c r="AA66" s="14"/>
      <c r="AB66" s="15"/>
      <c r="AC66" s="16"/>
      <c r="AD66" s="20"/>
      <c r="AE66" s="20"/>
      <c r="AF66" s="85"/>
    </row>
    <row r="67" spans="1:32" s="56" customFormat="1" ht="13.5" customHeight="1" x14ac:dyDescent="0.2">
      <c r="A67" s="3"/>
      <c r="B67" s="32"/>
      <c r="C67" s="32"/>
      <c r="D67" s="55">
        <f t="shared" si="7"/>
        <v>0</v>
      </c>
      <c r="E67" s="88"/>
      <c r="F67" s="89"/>
      <c r="G67" s="9"/>
      <c r="H67" s="3"/>
      <c r="I67" s="3"/>
      <c r="J67" s="3"/>
      <c r="K67" s="2"/>
      <c r="L67" s="4"/>
      <c r="M67" s="19"/>
      <c r="N67" s="19"/>
      <c r="O67" s="19"/>
      <c r="P67" s="9"/>
      <c r="Q67" s="11"/>
      <c r="R67" s="7"/>
      <c r="S67" s="7"/>
      <c r="T67" s="61"/>
      <c r="U67" s="65"/>
      <c r="V67" s="4"/>
      <c r="W67" s="84"/>
      <c r="X67" s="12"/>
      <c r="Y67" s="84"/>
      <c r="Z67" s="13">
        <f t="shared" si="8"/>
        <v>0</v>
      </c>
      <c r="AA67" s="14">
        <v>23.4</v>
      </c>
      <c r="AB67" s="15">
        <f t="shared" si="9"/>
        <v>0</v>
      </c>
      <c r="AC67" s="16"/>
      <c r="AD67" s="20">
        <f t="shared" si="10"/>
        <v>0</v>
      </c>
      <c r="AE67" s="20">
        <f t="shared" si="11"/>
        <v>0</v>
      </c>
      <c r="AF67" s="85" t="str">
        <f t="shared" si="12"/>
        <v>ок</v>
      </c>
    </row>
    <row r="68" spans="1:32" s="56" customFormat="1" ht="13.5" customHeight="1" x14ac:dyDescent="0.2">
      <c r="A68" s="3"/>
      <c r="B68" s="32"/>
      <c r="C68" s="32"/>
      <c r="D68" s="55">
        <f t="shared" si="7"/>
        <v>0</v>
      </c>
      <c r="E68" s="88"/>
      <c r="F68" s="89"/>
      <c r="G68" s="9"/>
      <c r="H68" s="3"/>
      <c r="I68" s="3"/>
      <c r="J68" s="3"/>
      <c r="K68" s="2"/>
      <c r="L68" s="4"/>
      <c r="M68" s="19"/>
      <c r="N68" s="19"/>
      <c r="O68" s="19"/>
      <c r="P68" s="9"/>
      <c r="Q68" s="11"/>
      <c r="R68" s="7"/>
      <c r="S68" s="7"/>
      <c r="T68" s="61"/>
      <c r="U68" s="65"/>
      <c r="V68" s="4"/>
      <c r="W68" s="84"/>
      <c r="X68" s="12"/>
      <c r="Y68" s="84"/>
      <c r="Z68" s="13">
        <f t="shared" si="8"/>
        <v>0</v>
      </c>
      <c r="AA68" s="14">
        <v>23.4</v>
      </c>
      <c r="AB68" s="15">
        <f t="shared" si="9"/>
        <v>0</v>
      </c>
      <c r="AC68" s="16"/>
      <c r="AD68" s="20">
        <f t="shared" si="10"/>
        <v>0</v>
      </c>
      <c r="AE68" s="20">
        <f t="shared" si="11"/>
        <v>0</v>
      </c>
      <c r="AF68" s="85" t="str">
        <f t="shared" si="12"/>
        <v>ок</v>
      </c>
    </row>
    <row r="69" spans="1:32" s="56" customFormat="1" ht="13.5" customHeight="1" x14ac:dyDescent="0.2">
      <c r="A69" s="3"/>
      <c r="B69" s="32"/>
      <c r="C69" s="32"/>
      <c r="D69" s="55">
        <f t="shared" si="7"/>
        <v>0</v>
      </c>
      <c r="E69" s="88"/>
      <c r="F69" s="89"/>
      <c r="G69" s="9"/>
      <c r="H69" s="3"/>
      <c r="I69" s="3"/>
      <c r="J69" s="3"/>
      <c r="K69" s="2"/>
      <c r="L69" s="4"/>
      <c r="M69" s="19"/>
      <c r="N69" s="19"/>
      <c r="O69" s="19"/>
      <c r="P69" s="9"/>
      <c r="Q69" s="11"/>
      <c r="R69" s="7"/>
      <c r="S69" s="7"/>
      <c r="T69" s="61"/>
      <c r="U69" s="65"/>
      <c r="V69" s="4"/>
      <c r="W69" s="84"/>
      <c r="X69" s="12"/>
      <c r="Y69" s="84"/>
      <c r="Z69" s="13">
        <f t="shared" si="8"/>
        <v>0</v>
      </c>
      <c r="AA69" s="14">
        <v>23.4</v>
      </c>
      <c r="AB69" s="15">
        <f t="shared" si="9"/>
        <v>0</v>
      </c>
      <c r="AC69" s="16"/>
      <c r="AD69" s="20">
        <f t="shared" si="10"/>
        <v>0</v>
      </c>
      <c r="AE69" s="20">
        <f t="shared" si="11"/>
        <v>0</v>
      </c>
      <c r="AF69" s="85" t="str">
        <f t="shared" si="12"/>
        <v>ок</v>
      </c>
    </row>
  </sheetData>
  <mergeCells count="3">
    <mergeCell ref="Z39:AC39"/>
    <mergeCell ref="Z40:AB40"/>
    <mergeCell ref="AD40:AE40"/>
  </mergeCells>
  <conditionalFormatting sqref="N15:O36 N38:O40 N37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2025-02-04T12:56:46Z</dcterms:modified>
</cp:coreProperties>
</file>