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3256" windowHeight="13176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AF88"/>
  <c r="AE88"/>
  <c r="AD88"/>
  <c r="AB88"/>
  <c r="Z88"/>
  <c r="D88"/>
  <c r="AF87"/>
  <c r="AE87"/>
  <c r="AD87"/>
  <c r="Z87"/>
  <c r="D87"/>
  <c r="AF86"/>
  <c r="AE86"/>
  <c r="AD86"/>
  <c r="Z86"/>
  <c r="D86"/>
  <c r="AF85"/>
  <c r="AE85"/>
  <c r="AD85"/>
  <c r="Z85"/>
  <c r="D85"/>
  <c r="AF84"/>
  <c r="AE84"/>
  <c r="AD84"/>
  <c r="Z84"/>
  <c r="AB84" s="1"/>
  <c r="D84"/>
  <c r="AF59"/>
  <c r="AE59"/>
  <c r="AD59"/>
  <c r="Z59"/>
  <c r="AB59" s="1"/>
  <c r="D59"/>
  <c r="AF58"/>
  <c r="AE58"/>
  <c r="AD58"/>
  <c r="Z58"/>
  <c r="AB58" s="1"/>
  <c r="D58"/>
  <c r="AF57"/>
  <c r="AE57"/>
  <c r="AD57"/>
  <c r="Z57"/>
  <c r="AB57" s="1"/>
  <c r="D57"/>
  <c r="AF56"/>
  <c r="AE56"/>
  <c r="AD56"/>
  <c r="Z56"/>
  <c r="AB56" s="1"/>
  <c r="D56"/>
  <c r="AF55"/>
  <c r="AE55"/>
  <c r="AD55"/>
  <c r="Z55"/>
  <c r="AB55" s="1"/>
  <c r="D55"/>
  <c r="AF54"/>
  <c r="AE54"/>
  <c r="AD54"/>
  <c r="Z54"/>
  <c r="D54"/>
  <c r="D42"/>
  <c r="AF53"/>
  <c r="AF52"/>
  <c r="AF51"/>
  <c r="AF50"/>
  <c r="AF49"/>
  <c r="AF48"/>
  <c r="AF47"/>
  <c r="AF46"/>
  <c r="AF45"/>
  <c r="AF44"/>
  <c r="AF43"/>
  <c r="AE53"/>
  <c r="AE52"/>
  <c r="AE51"/>
  <c r="AE50"/>
  <c r="AE49"/>
  <c r="AE48"/>
  <c r="AE47"/>
  <c r="AE46"/>
  <c r="AE45"/>
  <c r="AE44"/>
  <c r="AE43"/>
  <c r="AD53"/>
  <c r="AD52"/>
  <c r="AD51"/>
  <c r="AD50"/>
  <c r="AD49"/>
  <c r="AD48"/>
  <c r="AD47"/>
  <c r="AD46"/>
  <c r="AD45"/>
  <c r="AD44"/>
  <c r="AD43"/>
  <c r="Z53"/>
  <c r="Z52"/>
  <c r="Z51"/>
  <c r="Z50"/>
  <c r="Z49"/>
  <c r="Z48"/>
  <c r="AB48" s="1"/>
  <c r="Z47"/>
  <c r="Z46"/>
  <c r="Z45"/>
  <c r="Z44"/>
  <c r="Z43"/>
  <c r="AB43" s="1"/>
  <c r="D51"/>
  <c r="D50"/>
  <c r="D49"/>
  <c r="D48"/>
  <c r="D47"/>
  <c r="D46"/>
  <c r="D45"/>
  <c r="D44"/>
  <c r="D43"/>
  <c r="D52"/>
  <c r="AB45" l="1"/>
  <c r="AB44"/>
  <c r="AB54"/>
  <c r="AB49"/>
  <c r="AB85"/>
  <c r="AB50"/>
  <c r="AB51"/>
  <c r="AB52"/>
  <c r="AB46"/>
  <c r="AB47"/>
  <c r="AB53"/>
  <c r="AB86"/>
  <c r="AB87"/>
  <c r="D53"/>
  <c r="AF42"/>
  <c r="AE42" l="1"/>
  <c r="AD42"/>
  <c r="Z42"/>
  <c r="AB42" l="1"/>
</calcChain>
</file>

<file path=xl/sharedStrings.xml><?xml version="1.0" encoding="utf-8"?>
<sst xmlns="http://schemas.openxmlformats.org/spreadsheetml/2006/main" count="449" uniqueCount="284">
  <si>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</si>
  <si>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</si>
  <si>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</si>
  <si>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</si>
  <si>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</si>
  <si>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</si>
  <si>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</si>
  <si>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</si>
  <si>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</si>
  <si>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</si>
  <si>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</si>
  <si>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</si>
  <si>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</si>
  <si>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</si>
  <si>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</si>
  <si>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</si>
  <si>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</si>
  <si>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</si>
  <si>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</si>
  <si>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</si>
  <si>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</si>
  <si>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</si>
  <si>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</si>
  <si>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</si>
  <si>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</si>
  <si>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</si>
  <si>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</si>
  <si>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</si>
  <si>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</si>
  <si>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</si>
  <si>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</si>
  <si>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</si>
  <si>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</si>
  <si>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</si>
  <si>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</si>
  <si>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</si>
  <si>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</si>
  <si>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</si>
  <si>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</si>
  <si>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</si>
  <si>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</si>
  <si>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</si>
  <si>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</si>
  <si>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</si>
  <si>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</si>
  <si>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</si>
  <si>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</si>
  <si>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</si>
  <si>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</si>
  <si>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</si>
  <si>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</si>
  <si>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</si>
  <si>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</si>
  <si>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</si>
  <si>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</si>
  <si>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</si>
  <si>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</si>
  <si>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</si>
  <si>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</si>
  <si>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</si>
  <si>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</si>
  <si>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</si>
  <si>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</si>
  <si>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</si>
  <si>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</si>
  <si>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</si>
  <si>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</si>
  <si>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</si>
  <si>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</si>
  <si>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</si>
  <si>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</si>
  <si>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</si>
  <si>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</si>
  <si>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</si>
  <si>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</si>
  <si>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</si>
  <si>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</si>
  <si>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</si>
  <si>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</si>
  <si>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</si>
  <si>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</si>
  <si>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</si>
  <si>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</si>
  <si>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</si>
  <si>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</si>
  <si>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</si>
  <si>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</si>
  <si>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</si>
  <si>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</si>
  <si>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</si>
  <si>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</si>
  <si>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</si>
  <si>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</si>
  <si>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</si>
  <si>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</si>
  <si>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</si>
  <si>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</si>
  <si>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</si>
  <si>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</si>
  <si>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</si>
  <si>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</si>
  <si>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</si>
  <si>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</si>
  <si>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</si>
  <si>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</si>
  <si>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</si>
  <si>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</si>
  <si>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</si>
  <si>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</si>
  <si>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</si>
  <si>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</si>
  <si>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</si>
  <si>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</si>
  <si>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</si>
  <si>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</si>
  <si>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</si>
  <si>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</si>
  <si>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</si>
  <si>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</si>
  <si>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</si>
  <si>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</si>
  <si>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</si>
  <si>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</si>
  <si>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</si>
  <si>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</si>
  <si>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</si>
  <si>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</si>
  <si>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</si>
  <si>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</si>
  <si>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</si>
  <si>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</si>
  <si>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</si>
  <si>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</si>
  <si>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</si>
  <si>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</si>
  <si>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</si>
  <si>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</si>
  <si>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</si>
  <si>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</si>
  <si>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</si>
  <si>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</si>
  <si>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</si>
  <si>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</si>
  <si>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</si>
  <si>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</si>
  <si>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</si>
  <si>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</si>
  <si>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</si>
  <si>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</si>
  <si>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</si>
  <si>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</si>
  <si>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</si>
  <si>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</si>
  <si>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</si>
  <si>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</si>
  <si>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</si>
  <si>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</si>
  <si>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</si>
  <si>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</si>
  <si>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</si>
  <si>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</si>
  <si>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</si>
  <si>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</si>
  <si>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</si>
  <si>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</si>
  <si>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</si>
  <si>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</si>
  <si>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</si>
  <si>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</si>
  <si>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</si>
  <si>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</si>
  <si>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</si>
  <si>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</si>
  <si>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</si>
  <si>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</si>
  <si>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</si>
  <si>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</si>
  <si>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</si>
  <si>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</si>
  <si>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</si>
  <si>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</si>
  <si>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</si>
  <si>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</si>
  <si>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</si>
  <si>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</si>
  <si>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</si>
  <si>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</si>
  <si>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</si>
  <si>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</si>
  <si>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</si>
  <si>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</si>
  <si>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</si>
  <si>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</si>
  <si>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</si>
  <si>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</si>
  <si>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</si>
  <si>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</si>
  <si>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</si>
  <si>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</si>
  <si>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</si>
  <si>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</si>
  <si>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</si>
  <si>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</si>
  <si>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</si>
  <si>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</si>
  <si>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</si>
  <si>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</si>
  <si>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</si>
  <si>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</si>
  <si>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</si>
  <si>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</si>
  <si>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</si>
  <si>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</si>
  <si>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</si>
  <si>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</si>
  <si>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</si>
  <si>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</si>
  <si>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</si>
  <si>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</si>
  <si>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</si>
  <si>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</si>
  <si>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</si>
  <si>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</si>
  <si>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</si>
  <si>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</si>
  <si>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</si>
  <si>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</si>
  <si>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</si>
  <si>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</si>
  <si>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Старопетровское</t>
  </si>
  <si>
    <t>Staro</t>
  </si>
  <si>
    <t>Luna Rossa</t>
  </si>
  <si>
    <t>Staro Luna Rossa Antisky Light Grey Сатинированный Керамогранит 60x120 см</t>
  </si>
  <si>
    <t>Staro Luna Rossa Ariston Classic Satin Сатинированный Керамогранит 60x120 см</t>
  </si>
  <si>
    <t>Staro Luna Rossa Nestle Bianco Satin Сатинированный Керамогранит 60x120 см</t>
  </si>
  <si>
    <t>Staro Luna Rossa Onyx Pearl Satin Сатинированный Керамогранит 60x120 см</t>
  </si>
  <si>
    <t>Staro Luna Rossa Venus Statuario Satin Сатинированный Керамогранит 60x120 см</t>
  </si>
  <si>
    <t>Mono</t>
  </si>
  <si>
    <t>Staro Mono Extra White Polished Белый Полированный Керамогранит 60x60</t>
  </si>
  <si>
    <t>Staro Mono Extra White Polished Белый Полированный Керамогранит 60x120</t>
  </si>
  <si>
    <t>Oasis</t>
  </si>
  <si>
    <t>Staro Oasis Afyon Light Polished Керамогранит 60х60 см</t>
  </si>
  <si>
    <t>Relief</t>
  </si>
  <si>
    <t>Staro Relief Mystical Charm Bianco Relief Matt Серый Матовый Керамогранит 60x60 см</t>
  </si>
  <si>
    <t>Staro Relief Mystical Charm Camel Relief Matt Коричневый Матовый Керамогранит 60x60 см</t>
  </si>
  <si>
    <t>Staro Relief Mystical Charm Crema Relief Matt Бежевый Матовый Керамогранит 60x60 см</t>
  </si>
  <si>
    <t>Slim</t>
  </si>
  <si>
    <t>Staro Slim Barcelona Light Grey Matt Матовый Керамогранит 60x120</t>
  </si>
  <si>
    <t>Staro Slim Barcelona Nero Matt Матовый Керамогранит 60x120</t>
  </si>
  <si>
    <t>Modern</t>
  </si>
  <si>
    <t>Staro Modern Denis Gold Polished  Полированный Керамогранит 60x120 см</t>
  </si>
  <si>
    <t>Staro Modern Onyx AquaPolished Полированный Керамогранит 60x120 см</t>
  </si>
  <si>
    <t>Slab 120x120</t>
  </si>
  <si>
    <t>стр665-685</t>
  </si>
  <si>
    <t>Slab Matt</t>
  </si>
  <si>
    <t>Staro Slab Matt Calacatta Borgini Керамогранит 80х240</t>
  </si>
  <si>
    <t>Staro Slab Matt Calacatta Delicato Керамогранит 80х240</t>
  </si>
  <si>
    <t>Staro Slab Matt Moon Onyx Керамогранит 80х240</t>
  </si>
  <si>
    <t>Staro Slab Matt Royal Calacatta Керамогранит 80х240</t>
  </si>
  <si>
    <t>Staro Slab Matt Statuario Venato Керамогранит 80х240</t>
  </si>
  <si>
    <t>Staro Slab Matt Avenue Grey Sahara Microcid 6mm Керамогранит 120х280</t>
  </si>
  <si>
    <t>Staro Slab Matt Cemento Light Sahara Microcid 6mm Керамогранит 120х280</t>
  </si>
  <si>
    <t>Staro Slab Matt Dolmen Gris Sahara Microcid 6mm Керамогранит 120х280</t>
  </si>
  <si>
    <t>Staro Slab Matt Flint Nero Sahara Microcid 6mm Керамогранит 120х280</t>
  </si>
  <si>
    <t>Staro Slab Matt Glam Oxide Grace Digital Matt 6mm Керамогранит 120х280</t>
  </si>
  <si>
    <t>Staro Slab Matt Glam Krater Ceppo Repose Matt 6mm Керамогранит 120х280</t>
  </si>
  <si>
    <t>Staro Slab Matt Glam Krater Perla Repose Matt 6mm Керамогранит 120х280</t>
  </si>
  <si>
    <t>Staro Slab Matt Metropolis Almond Shape Tech Керамогранит 120х280</t>
  </si>
  <si>
    <t>Staro Slab Matt Mono White Sahara Microcid 6mm Керамогранит 120х280</t>
  </si>
  <si>
    <t>Staro Slab Matt Nantes Gris Gravel 6mm Керамогранит 120х280</t>
  </si>
  <si>
    <t>Staro Slab Matt Travertine Beige Shape Tech Керамогранит 120х280</t>
  </si>
  <si>
    <t>Slab Polished</t>
  </si>
  <si>
    <t>Staro Slab Polished Arabescato Oscuro Elegance Polished 6mm Керамогранит 120х280</t>
  </si>
  <si>
    <t>Staro Slab Polished Beldia Bianco Elegance Polished 6mm Керамогранит 120х280</t>
  </si>
  <si>
    <t>Staro Slab Polished Brecha Crema Elegance Polished 6mm Керамогранит 120х280</t>
  </si>
  <si>
    <t>Staro Slab Polished Carrara Bianco Elegance Polished 6mm Керамогранит 120х280</t>
  </si>
  <si>
    <t>Staro Slab Polished Domino Ash - A Elegance Polished 6mm Керамогранит 120х280</t>
  </si>
  <si>
    <t>Staro Slab Polished Domino Ash - B Elegance Polished 6mm Керамогранит 120х280</t>
  </si>
  <si>
    <t>Staro Slab Polished Manhattan White Elegance Polished 6mm Керамогранит 120х280</t>
  </si>
  <si>
    <t>Staro Slab Polished Metalyn Beige Elegance Polished 6mm Керамогранит 120х280</t>
  </si>
  <si>
    <t>Staro Slab Polished Ostra Bianco Elegance Polished 6mm Керамогранит 120х280</t>
  </si>
  <si>
    <t>Staro Slab Polished Patagonia Bianco Elegance Polished 6mm Керамогранит 120х280</t>
  </si>
  <si>
    <t>Staro Slab Polished Solano Blue Home Elegance Polished 6mm Керамогранит 120х280</t>
  </si>
  <si>
    <t>Старопетровское 22.01.25 есть в 3Д плитка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</si>
</sst>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2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22" fillId="8" borderId="2" xfId="6" applyFont="1" applyFill="1" applyBorder="1" applyAlignment="1" applyProtection="1"/>
    <xf numFmtId="0" fontId="25" fillId="0" borderId="7" xfId="6" applyFont="1" applyFill="1" applyBorder="1" applyAlignment="1" applyProtection="1"/>
  </cellXfs>
  <cellStyles count="34">
    <cellStyle name="Ввод  2 3 2 2 2 41" xfId="31"/>
    <cellStyle name="Гиперссылка" xfId="6" builtinId="8"/>
    <cellStyle name="Обычный" xfId="0" builtinId="0"/>
    <cellStyle name="Обычный 2 16 3 2" xfId="1"/>
    <cellStyle name="Обычный 2 16 3 2 173" xfId="15"/>
    <cellStyle name="Обычный 2 16 3 2 25 17" xfId="14"/>
    <cellStyle name="Обычный 2 16 3 2 38 2 13" xfId="11"/>
    <cellStyle name="Обычный 2 16 3 2 38 2 13 81" xfId="20"/>
    <cellStyle name="Обычный 2 25 2 2" xfId="2"/>
    <cellStyle name="Обычный 2 25 2 2 168 2" xfId="16"/>
    <cellStyle name="Обычный 2 25 2 2 168 2 47" xfId="27"/>
    <cellStyle name="Обычный 2 25 2 2 168 2 47 10" xfId="29"/>
    <cellStyle name="Обычный 2 25 2 2 168 2 51" xfId="28"/>
    <cellStyle name="Обычный 2 25 2 2 17" xfId="3"/>
    <cellStyle name="Обычный 2 25 2 2 17 147" xfId="17"/>
    <cellStyle name="Обычный 2 25 2 2 17 24 2 13" xfId="10"/>
    <cellStyle name="Обычный 2 25 2 2 17 24 2 13 81" xfId="19"/>
    <cellStyle name="Обычный 2 3" xfId="33"/>
    <cellStyle name="Обычный 2 35 3 2" xfId="5"/>
    <cellStyle name="Обычный 2 35 3 2 186" xfId="22"/>
    <cellStyle name="Обычный 2 44 2 2" xfId="9"/>
    <cellStyle name="Обычный 2 44 2 2 187" xfId="26"/>
    <cellStyle name="Обычный 2 61 2 2" xfId="8"/>
    <cellStyle name="Обычный 2 61 2 2 188" xfId="25"/>
    <cellStyle name="Обычный 2 65 5 31" xfId="13"/>
    <cellStyle name="Обычный 2 65 5 31 2" xfId="21"/>
    <cellStyle name="Обычный 2 76 2 2" xfId="4"/>
    <cellStyle name="Обычный 2 76 2 2 202" xfId="18"/>
    <cellStyle name="Обычный 2 76 2 2 64" xfId="12"/>
    <cellStyle name="Обычный 2 76 2 2 64 81" xfId="24"/>
    <cellStyle name="Обычный 2 76 34" xfId="7"/>
    <cellStyle name="Обычный 2 76 34 151" xfId="23"/>
    <cellStyle name="Обычный 2 76 34 151 61" xfId="30"/>
    <cellStyle name="Обычный 3 3" xfId="3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8"/>
  <sheetViews>
    <sheetView tabSelected="1" topLeftCell="A62" workbookViewId="0">
      <selection activeCell="G49" sqref="G49"/>
    </sheetView>
  </sheetViews>
  <sheetFormatPr defaultColWidth="9.109375" defaultRowHeight="13.5" customHeight="1"/>
  <cols>
    <col min="1" max="1" width="9" style="57" bestFit="1" customWidth="1"/>
    <col min="2" max="2" width="12.6640625" style="57" bestFit="1" customWidth="1"/>
    <col min="3" max="3" width="11.5546875" style="31" customWidth="1"/>
    <col min="4" max="4" width="19.44140625" style="31" customWidth="1"/>
    <col min="5" max="5" width="11.44140625" style="31" customWidth="1"/>
    <col min="6" max="6" width="11.6640625" style="31" customWidth="1"/>
    <col min="7" max="7" width="55.88671875" style="31" customWidth="1"/>
    <col min="8" max="8" width="10.88671875" style="25" customWidth="1"/>
    <col min="9" max="9" width="14.33203125" style="25" customWidth="1"/>
    <col min="10" max="10" width="14.6640625" style="25" customWidth="1"/>
    <col min="11" max="11" width="10.5546875" style="33" bestFit="1" customWidth="1"/>
    <col min="12" max="12" width="13.88671875" style="25" customWidth="1"/>
    <col min="13" max="15" width="12.44140625" style="25" customWidth="1"/>
    <col min="16" max="16" width="6.109375" style="34" bestFit="1" customWidth="1"/>
    <col min="17" max="18" width="4.109375" style="25" customWidth="1"/>
    <col min="19" max="19" width="7.44140625" style="59" customWidth="1"/>
    <col min="20" max="20" width="7.6640625" style="59" customWidth="1"/>
    <col min="21" max="21" width="7.33203125" style="59" customWidth="1"/>
    <col min="22" max="22" width="6.109375" style="25" customWidth="1"/>
    <col min="23" max="23" width="11.88671875" style="31" customWidth="1"/>
    <col min="24" max="24" width="7.33203125" style="26" customWidth="1"/>
    <col min="25" max="25" width="6.6640625" style="26" bestFit="1" customWidth="1"/>
    <col min="26" max="26" width="8.109375" style="27" bestFit="1" customWidth="1"/>
    <col min="27" max="27" width="7.5546875" style="28" customWidth="1"/>
    <col min="28" max="28" width="9.44140625" style="29" bestFit="1" customWidth="1"/>
    <col min="29" max="29" width="9.44140625" style="26" bestFit="1" customWidth="1"/>
    <col min="30" max="31" width="9.109375" style="30"/>
    <col min="32" max="16384" width="9.109375" style="31"/>
  </cols>
  <sheetData>
    <row r="1" spans="2:23" ht="13.5" customHeight="1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>
      <c r="M2" s="66" t="s">
        <v>179</v>
      </c>
    </row>
    <row r="3" spans="2:23" ht="13.5" customHeight="1">
      <c r="M3" s="66" t="s">
        <v>178</v>
      </c>
    </row>
    <row r="4" spans="2:23" ht="13.5" customHeight="1">
      <c r="M4" s="66" t="s">
        <v>177</v>
      </c>
    </row>
    <row r="5" spans="2:23" ht="13.5" customHeight="1">
      <c r="M5" s="66" t="s">
        <v>176</v>
      </c>
    </row>
    <row r="6" spans="2:23" ht="13.5" customHeight="1">
      <c r="M6" s="66" t="s">
        <v>175</v>
      </c>
    </row>
    <row r="7" spans="2:23" ht="13.5" customHeight="1">
      <c r="M7" s="66" t="s">
        <v>174</v>
      </c>
    </row>
    <row r="8" spans="2:23" ht="13.5" customHeight="1">
      <c r="M8" s="66" t="s">
        <v>173</v>
      </c>
    </row>
    <row r="9" spans="2:23" ht="13.5" customHeight="1">
      <c r="M9" s="66" t="s">
        <v>172</v>
      </c>
    </row>
    <row r="10" spans="2:23" ht="13.5" customHeight="1">
      <c r="M10" s="67" t="s">
        <v>167</v>
      </c>
    </row>
    <row r="11" spans="2:23" ht="13.5" customHeight="1">
      <c r="M11" s="67" t="s">
        <v>168</v>
      </c>
    </row>
    <row r="12" spans="2:23" ht="13.5" customHeight="1">
      <c r="M12" s="7" t="s">
        <v>88</v>
      </c>
    </row>
    <row r="13" spans="2:23" ht="13.5" customHeight="1">
      <c r="J13" s="70" t="s">
        <v>195</v>
      </c>
      <c r="M13" s="7" t="s">
        <v>90</v>
      </c>
    </row>
    <row r="14" spans="2:23" ht="13.5" customHeight="1">
      <c r="J14" s="70" t="s">
        <v>196</v>
      </c>
      <c r="M14" s="7" t="s">
        <v>92</v>
      </c>
      <c r="N14" s="67" t="s">
        <v>182</v>
      </c>
      <c r="O14" s="68"/>
    </row>
    <row r="15" spans="2:23" ht="13.5" customHeight="1">
      <c r="J15" s="17" t="s">
        <v>197</v>
      </c>
      <c r="M15" s="7" t="s">
        <v>93</v>
      </c>
      <c r="N15" s="67" t="s">
        <v>181</v>
      </c>
      <c r="O15" s="68"/>
    </row>
    <row r="16" spans="2:23" ht="13.5" customHeight="1">
      <c r="J16" s="76" t="s">
        <v>198</v>
      </c>
      <c r="M16" s="2" t="s">
        <v>107</v>
      </c>
      <c r="N16" s="67" t="s">
        <v>169</v>
      </c>
      <c r="O16" s="68"/>
    </row>
    <row r="17" spans="1:31" ht="13.5" customHeight="1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>
      <c r="A37" s="81"/>
      <c r="B37" s="81"/>
      <c r="C37" s="32" t="s">
        <v>42</v>
      </c>
      <c r="D37" s="95" t="s">
        <v>43</v>
      </c>
      <c r="E37" s="94" t="s">
        <v>283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7" t="s">
        <v>59</v>
      </c>
      <c r="AA39" s="97"/>
      <c r="AB39" s="97"/>
      <c r="AC39" s="97"/>
      <c r="AD39" s="39"/>
      <c r="AE39" s="39"/>
    </row>
    <row r="40" spans="1:32" s="35" customFormat="1" ht="13.5" customHeight="1" thickBot="1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8" t="s">
        <v>68</v>
      </c>
      <c r="AA40" s="98"/>
      <c r="AB40" s="98"/>
      <c r="AD40" s="99" t="s">
        <v>97</v>
      </c>
      <c r="AE40" s="99"/>
    </row>
    <row r="41" spans="1:32" ht="47.25" customHeight="1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>
      <c r="A42" s="3"/>
      <c r="B42" s="32" t="s">
        <v>229</v>
      </c>
      <c r="C42" s="32" t="s">
        <v>10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96" t="s">
        <v>230</v>
      </c>
      <c r="F42" s="91" t="s">
        <v>231</v>
      </c>
      <c r="G42" s="9" t="s">
        <v>232</v>
      </c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>
      <c r="A43" s="3"/>
      <c r="B43" s="32" t="s">
        <v>229</v>
      </c>
      <c r="C43" s="32" t="s">
        <v>10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96" t="s">
        <v>230</v>
      </c>
      <c r="F43" s="91" t="s">
        <v>231</v>
      </c>
      <c r="G43" s="9" t="s">
        <v>233</v>
      </c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>
      <c r="A44" s="3"/>
      <c r="B44" s="32" t="s">
        <v>229</v>
      </c>
      <c r="C44" s="32" t="s">
        <v>10</v>
      </c>
      <c r="D44" s="55" t="str">
        <f t="shared" si="5"/>
        <v>Индийская плитка</v>
      </c>
      <c r="E44" s="96" t="s">
        <v>230</v>
      </c>
      <c r="F44" s="91" t="s">
        <v>231</v>
      </c>
      <c r="G44" s="9" t="s">
        <v>234</v>
      </c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>
      <c r="A45" s="3"/>
      <c r="B45" s="32" t="s">
        <v>229</v>
      </c>
      <c r="C45" s="32" t="s">
        <v>10</v>
      </c>
      <c r="D45" s="55" t="str">
        <f t="shared" si="5"/>
        <v>Индийская плитка</v>
      </c>
      <c r="E45" s="96" t="s">
        <v>230</v>
      </c>
      <c r="F45" s="91" t="s">
        <v>231</v>
      </c>
      <c r="G45" s="9" t="s">
        <v>235</v>
      </c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>
      <c r="A46" s="3"/>
      <c r="B46" s="32" t="s">
        <v>229</v>
      </c>
      <c r="C46" s="32" t="s">
        <v>10</v>
      </c>
      <c r="D46" s="55" t="str">
        <f t="shared" si="5"/>
        <v>Индийская плитка</v>
      </c>
      <c r="E46" s="96" t="s">
        <v>230</v>
      </c>
      <c r="F46" s="91" t="s">
        <v>231</v>
      </c>
      <c r="G46" s="9" t="s">
        <v>236</v>
      </c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>
      <c r="A47" s="3"/>
      <c r="B47" s="32" t="s">
        <v>229</v>
      </c>
      <c r="C47" s="32" t="s">
        <v>10</v>
      </c>
      <c r="D47" s="55" t="str">
        <f t="shared" si="5"/>
        <v>Индийская плитка</v>
      </c>
      <c r="E47" s="88" t="s">
        <v>230</v>
      </c>
      <c r="F47" s="91" t="s">
        <v>237</v>
      </c>
      <c r="G47" s="9" t="s">
        <v>238</v>
      </c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>
      <c r="A48" s="3"/>
      <c r="B48" s="32" t="s">
        <v>229</v>
      </c>
      <c r="C48" s="32" t="s">
        <v>10</v>
      </c>
      <c r="D48" s="55" t="str">
        <f t="shared" si="5"/>
        <v>Индийская плитка</v>
      </c>
      <c r="E48" s="88" t="s">
        <v>230</v>
      </c>
      <c r="F48" s="91" t="s">
        <v>237</v>
      </c>
      <c r="G48" s="9" t="s">
        <v>239</v>
      </c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>
      <c r="A49" s="3"/>
      <c r="B49" s="32" t="s">
        <v>229</v>
      </c>
      <c r="C49" s="32" t="s">
        <v>10</v>
      </c>
      <c r="D49" s="55" t="str">
        <f t="shared" si="5"/>
        <v>Индийская плитка</v>
      </c>
      <c r="E49" s="88" t="s">
        <v>230</v>
      </c>
      <c r="F49" s="91" t="s">
        <v>240</v>
      </c>
      <c r="G49" s="9" t="s">
        <v>241</v>
      </c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>
      <c r="A50" s="3"/>
      <c r="B50" s="32" t="s">
        <v>229</v>
      </c>
      <c r="C50" s="32" t="s">
        <v>10</v>
      </c>
      <c r="D50" s="55" t="str">
        <f t="shared" si="5"/>
        <v>Индийская плитка</v>
      </c>
      <c r="E50" s="88" t="s">
        <v>230</v>
      </c>
      <c r="F50" s="91" t="s">
        <v>242</v>
      </c>
      <c r="G50" s="9" t="s">
        <v>243</v>
      </c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>
      <c r="A51" s="3"/>
      <c r="B51" s="32" t="s">
        <v>229</v>
      </c>
      <c r="C51" s="32" t="s">
        <v>10</v>
      </c>
      <c r="D51" s="55" t="str">
        <f t="shared" si="5"/>
        <v>Индийская плитка</v>
      </c>
      <c r="E51" s="88" t="s">
        <v>230</v>
      </c>
      <c r="F51" s="91" t="s">
        <v>242</v>
      </c>
      <c r="G51" s="9" t="s">
        <v>244</v>
      </c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>
      <c r="A52" s="3"/>
      <c r="B52" s="32" t="s">
        <v>229</v>
      </c>
      <c r="C52" s="32" t="s">
        <v>10</v>
      </c>
      <c r="D52" s="55" t="str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Индийская плитка</v>
      </c>
      <c r="E52" s="88" t="s">
        <v>230</v>
      </c>
      <c r="F52" s="91" t="s">
        <v>242</v>
      </c>
      <c r="G52" s="9" t="s">
        <v>245</v>
      </c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>
      <c r="A53" s="3"/>
      <c r="B53" s="32" t="s">
        <v>229</v>
      </c>
      <c r="C53" s="32" t="s">
        <v>10</v>
      </c>
      <c r="D53" s="55" t="str">
        <f t="shared" si="6"/>
        <v>Индийская плитка</v>
      </c>
      <c r="E53" s="88" t="s">
        <v>230</v>
      </c>
      <c r="F53" s="89" t="s">
        <v>246</v>
      </c>
      <c r="G53" s="9" t="s">
        <v>247</v>
      </c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>
      <c r="A54" s="3"/>
      <c r="B54" s="32" t="s">
        <v>229</v>
      </c>
      <c r="C54" s="32" t="s">
        <v>10</v>
      </c>
      <c r="D54" s="55" t="str">
        <f t="shared" ref="D54:D88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Индийская плитка</v>
      </c>
      <c r="E54" s="88" t="s">
        <v>230</v>
      </c>
      <c r="F54" s="89" t="s">
        <v>246</v>
      </c>
      <c r="G54" s="9" t="s">
        <v>248</v>
      </c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88" si="8">IF(Y54="USD",X54*64.8306,IF(Y54="EUR",X54*72.3639,IF(Y54="RUB",X54,0)))</f>
        <v>0</v>
      </c>
      <c r="AA54" s="14">
        <v>23.4</v>
      </c>
      <c r="AB54" s="15">
        <f t="shared" ref="AB54:AB88" si="9">Z54*(1+AA54/100)</f>
        <v>0</v>
      </c>
      <c r="AC54" s="16"/>
      <c r="AD54" s="20">
        <f t="shared" ref="AD54:AD88" si="10">IF(AC54,1,0)</f>
        <v>0</v>
      </c>
      <c r="AE54" s="20">
        <f t="shared" ref="AE54:AE88" si="11">IF(AC54,1,0)</f>
        <v>0</v>
      </c>
      <c r="AF54" s="85" t="str">
        <f t="shared" ref="AF54:AF88" si="12">IF(RIGHT(G54,1)=" ","Ошибка, пробел справа!","ок")</f>
        <v>ок</v>
      </c>
    </row>
    <row r="55" spans="1:32" s="56" customFormat="1" ht="13.5" customHeight="1">
      <c r="A55" s="3"/>
      <c r="B55" s="32" t="s">
        <v>229</v>
      </c>
      <c r="C55" s="32" t="s">
        <v>10</v>
      </c>
      <c r="D55" s="55" t="str">
        <f t="shared" si="7"/>
        <v>Индийская плитка</v>
      </c>
      <c r="E55" s="88" t="s">
        <v>230</v>
      </c>
      <c r="F55" s="89" t="s">
        <v>249</v>
      </c>
      <c r="G55" s="9" t="s">
        <v>250</v>
      </c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>
      <c r="A56" s="3"/>
      <c r="B56" s="32" t="s">
        <v>229</v>
      </c>
      <c r="C56" s="32" t="s">
        <v>10</v>
      </c>
      <c r="D56" s="55" t="str">
        <f t="shared" si="7"/>
        <v>Индийская плитка</v>
      </c>
      <c r="E56" s="88" t="s">
        <v>230</v>
      </c>
      <c r="F56" s="89" t="s">
        <v>249</v>
      </c>
      <c r="G56" s="9" t="s">
        <v>251</v>
      </c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>
      <c r="A57" s="3"/>
      <c r="B57" s="32" t="s">
        <v>229</v>
      </c>
      <c r="C57" s="32" t="s">
        <v>10</v>
      </c>
      <c r="D57" s="55" t="str">
        <f t="shared" si="7"/>
        <v>Индийская плитка</v>
      </c>
      <c r="E57" s="88" t="s">
        <v>230</v>
      </c>
      <c r="F57" s="100" t="s">
        <v>252</v>
      </c>
      <c r="G57" s="101" t="s">
        <v>253</v>
      </c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>
      <c r="A58" s="3"/>
      <c r="B58" s="32" t="s">
        <v>229</v>
      </c>
      <c r="C58" s="32" t="s">
        <v>10</v>
      </c>
      <c r="D58" s="55" t="str">
        <f t="shared" si="7"/>
        <v>Индийская плитка</v>
      </c>
      <c r="E58" s="88" t="s">
        <v>230</v>
      </c>
      <c r="F58" s="89" t="s">
        <v>254</v>
      </c>
      <c r="G58" s="9" t="s">
        <v>255</v>
      </c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>
      <c r="A59" s="3"/>
      <c r="B59" s="32" t="s">
        <v>229</v>
      </c>
      <c r="C59" s="32" t="s">
        <v>10</v>
      </c>
      <c r="D59" s="55" t="str">
        <f t="shared" si="7"/>
        <v>Индийская плитка</v>
      </c>
      <c r="E59" s="88" t="s">
        <v>230</v>
      </c>
      <c r="F59" s="89" t="s">
        <v>254</v>
      </c>
      <c r="G59" s="9" t="s">
        <v>256</v>
      </c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>
      <c r="A60" s="3"/>
      <c r="B60" s="32" t="s">
        <v>229</v>
      </c>
      <c r="C60" s="32" t="s">
        <v>10</v>
      </c>
      <c r="D60" s="55" t="str">
        <f t="shared" si="7"/>
        <v>Индийская плитка</v>
      </c>
      <c r="E60" s="88" t="s">
        <v>230</v>
      </c>
      <c r="F60" s="89" t="s">
        <v>254</v>
      </c>
      <c r="G60" s="9" t="s">
        <v>257</v>
      </c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/>
      <c r="AA60" s="14"/>
      <c r="AB60" s="15"/>
      <c r="AC60" s="16"/>
      <c r="AD60" s="20"/>
      <c r="AE60" s="20"/>
      <c r="AF60" s="85"/>
    </row>
    <row r="61" spans="1:32" s="56" customFormat="1" ht="13.5" customHeight="1">
      <c r="A61" s="3"/>
      <c r="B61" s="32" t="s">
        <v>229</v>
      </c>
      <c r="C61" s="32" t="s">
        <v>10</v>
      </c>
      <c r="D61" s="55" t="str">
        <f t="shared" si="7"/>
        <v>Индийская плитка</v>
      </c>
      <c r="E61" s="88" t="s">
        <v>230</v>
      </c>
      <c r="F61" s="89" t="s">
        <v>254</v>
      </c>
      <c r="G61" s="9" t="s">
        <v>258</v>
      </c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/>
      <c r="AA61" s="14"/>
      <c r="AB61" s="15"/>
      <c r="AC61" s="16"/>
      <c r="AD61" s="20"/>
      <c r="AE61" s="20"/>
      <c r="AF61" s="85"/>
    </row>
    <row r="62" spans="1:32" s="56" customFormat="1" ht="13.5" customHeight="1">
      <c r="A62" s="3"/>
      <c r="B62" s="32" t="s">
        <v>229</v>
      </c>
      <c r="C62" s="32" t="s">
        <v>10</v>
      </c>
      <c r="D62" s="55" t="str">
        <f t="shared" si="7"/>
        <v>Индийская плитка</v>
      </c>
      <c r="E62" s="88" t="s">
        <v>230</v>
      </c>
      <c r="F62" s="89" t="s">
        <v>254</v>
      </c>
      <c r="G62" s="9" t="s">
        <v>259</v>
      </c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/>
      <c r="AA62" s="14"/>
      <c r="AB62" s="15"/>
      <c r="AC62" s="16"/>
      <c r="AD62" s="20"/>
      <c r="AE62" s="20"/>
      <c r="AF62" s="85"/>
    </row>
    <row r="63" spans="1:32" s="56" customFormat="1" ht="13.5" customHeight="1">
      <c r="A63" s="3"/>
      <c r="B63" s="32" t="s">
        <v>229</v>
      </c>
      <c r="C63" s="32" t="s">
        <v>10</v>
      </c>
      <c r="D63" s="55" t="str">
        <f t="shared" si="7"/>
        <v>Индийская плитка</v>
      </c>
      <c r="E63" s="88" t="s">
        <v>230</v>
      </c>
      <c r="F63" s="89" t="s">
        <v>254</v>
      </c>
      <c r="G63" s="9" t="s">
        <v>260</v>
      </c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/>
      <c r="AA63" s="14"/>
      <c r="AB63" s="15"/>
      <c r="AC63" s="16"/>
      <c r="AD63" s="20"/>
      <c r="AE63" s="20"/>
      <c r="AF63" s="85"/>
    </row>
    <row r="64" spans="1:32" s="56" customFormat="1" ht="13.5" customHeight="1">
      <c r="A64" s="3"/>
      <c r="B64" s="32" t="s">
        <v>229</v>
      </c>
      <c r="C64" s="32" t="s">
        <v>10</v>
      </c>
      <c r="D64" s="55" t="str">
        <f t="shared" si="7"/>
        <v>Индийская плитка</v>
      </c>
      <c r="E64" s="88" t="s">
        <v>230</v>
      </c>
      <c r="F64" s="89" t="s">
        <v>254</v>
      </c>
      <c r="G64" s="9" t="s">
        <v>261</v>
      </c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/>
      <c r="AA64" s="14"/>
      <c r="AB64" s="15"/>
      <c r="AC64" s="16"/>
      <c r="AD64" s="20"/>
      <c r="AE64" s="20"/>
      <c r="AF64" s="85"/>
    </row>
    <row r="65" spans="1:32" s="56" customFormat="1" ht="13.5" customHeight="1">
      <c r="A65" s="3"/>
      <c r="B65" s="32" t="s">
        <v>229</v>
      </c>
      <c r="C65" s="32" t="s">
        <v>10</v>
      </c>
      <c r="D65" s="55" t="str">
        <f t="shared" si="7"/>
        <v>Индийская плитка</v>
      </c>
      <c r="E65" s="88" t="s">
        <v>230</v>
      </c>
      <c r="F65" s="89" t="s">
        <v>254</v>
      </c>
      <c r="G65" s="9" t="s">
        <v>262</v>
      </c>
      <c r="H65" s="3"/>
      <c r="I65" s="3"/>
      <c r="J65" s="3"/>
      <c r="K65" s="2"/>
      <c r="L65" s="4"/>
      <c r="M65" s="19"/>
      <c r="N65" s="19"/>
      <c r="O65" s="19"/>
      <c r="P65" s="9"/>
      <c r="Q65" s="11"/>
      <c r="R65" s="7"/>
      <c r="S65" s="7"/>
      <c r="T65" s="61"/>
      <c r="U65" s="65"/>
      <c r="V65" s="4"/>
      <c r="W65" s="84"/>
      <c r="X65" s="12"/>
      <c r="Y65" s="84"/>
      <c r="Z65" s="13"/>
      <c r="AA65" s="14"/>
      <c r="AB65" s="15"/>
      <c r="AC65" s="16"/>
      <c r="AD65" s="20"/>
      <c r="AE65" s="20"/>
      <c r="AF65" s="85"/>
    </row>
    <row r="66" spans="1:32" s="56" customFormat="1" ht="13.5" customHeight="1">
      <c r="A66" s="3"/>
      <c r="B66" s="32" t="s">
        <v>229</v>
      </c>
      <c r="C66" s="32" t="s">
        <v>10</v>
      </c>
      <c r="D66" s="55" t="str">
        <f t="shared" si="7"/>
        <v>Индийская плитка</v>
      </c>
      <c r="E66" s="88" t="s">
        <v>230</v>
      </c>
      <c r="F66" s="89" t="s">
        <v>254</v>
      </c>
      <c r="G66" s="9" t="s">
        <v>263</v>
      </c>
      <c r="H66" s="3"/>
      <c r="I66" s="3"/>
      <c r="J66" s="3"/>
      <c r="K66" s="2"/>
      <c r="L66" s="4"/>
      <c r="M66" s="19"/>
      <c r="N66" s="19"/>
      <c r="O66" s="19"/>
      <c r="P66" s="9"/>
      <c r="Q66" s="11"/>
      <c r="R66" s="7"/>
      <c r="S66" s="7"/>
      <c r="T66" s="61"/>
      <c r="U66" s="65"/>
      <c r="V66" s="4"/>
      <c r="W66" s="84"/>
      <c r="X66" s="12"/>
      <c r="Y66" s="84"/>
      <c r="Z66" s="13"/>
      <c r="AA66" s="14"/>
      <c r="AB66" s="15"/>
      <c r="AC66" s="16"/>
      <c r="AD66" s="20"/>
      <c r="AE66" s="20"/>
      <c r="AF66" s="85"/>
    </row>
    <row r="67" spans="1:32" s="56" customFormat="1" ht="13.5" customHeight="1">
      <c r="A67" s="3"/>
      <c r="B67" s="32" t="s">
        <v>229</v>
      </c>
      <c r="C67" s="32" t="s">
        <v>10</v>
      </c>
      <c r="D67" s="55" t="str">
        <f t="shared" si="7"/>
        <v>Индийская плитка</v>
      </c>
      <c r="E67" s="88" t="s">
        <v>230</v>
      </c>
      <c r="F67" s="89" t="s">
        <v>254</v>
      </c>
      <c r="G67" s="9" t="s">
        <v>264</v>
      </c>
      <c r="H67" s="3"/>
      <c r="I67" s="3"/>
      <c r="J67" s="3"/>
      <c r="K67" s="2"/>
      <c r="L67" s="4"/>
      <c r="M67" s="19"/>
      <c r="N67" s="19"/>
      <c r="O67" s="19"/>
      <c r="P67" s="9"/>
      <c r="Q67" s="11"/>
      <c r="R67" s="7"/>
      <c r="S67" s="7"/>
      <c r="T67" s="61"/>
      <c r="U67" s="65"/>
      <c r="V67" s="4"/>
      <c r="W67" s="84"/>
      <c r="X67" s="12"/>
      <c r="Y67" s="84"/>
      <c r="Z67" s="13"/>
      <c r="AA67" s="14"/>
      <c r="AB67" s="15"/>
      <c r="AC67" s="16"/>
      <c r="AD67" s="20"/>
      <c r="AE67" s="20"/>
      <c r="AF67" s="85"/>
    </row>
    <row r="68" spans="1:32" s="56" customFormat="1" ht="13.5" customHeight="1">
      <c r="A68" s="3"/>
      <c r="B68" s="32" t="s">
        <v>229</v>
      </c>
      <c r="C68" s="32" t="s">
        <v>10</v>
      </c>
      <c r="D68" s="55" t="str">
        <f t="shared" si="7"/>
        <v>Индийская плитка</v>
      </c>
      <c r="E68" s="88" t="s">
        <v>230</v>
      </c>
      <c r="F68" s="89" t="s">
        <v>254</v>
      </c>
      <c r="G68" s="9" t="s">
        <v>265</v>
      </c>
      <c r="H68" s="3"/>
      <c r="I68" s="3"/>
      <c r="J68" s="3"/>
      <c r="K68" s="2"/>
      <c r="L68" s="4"/>
      <c r="M68" s="19"/>
      <c r="N68" s="19"/>
      <c r="O68" s="19"/>
      <c r="P68" s="9"/>
      <c r="Q68" s="11"/>
      <c r="R68" s="7"/>
      <c r="S68" s="7"/>
      <c r="T68" s="61"/>
      <c r="U68" s="65"/>
      <c r="V68" s="4"/>
      <c r="W68" s="84"/>
      <c r="X68" s="12"/>
      <c r="Y68" s="84"/>
      <c r="Z68" s="13"/>
      <c r="AA68" s="14"/>
      <c r="AB68" s="15"/>
      <c r="AC68" s="16"/>
      <c r="AD68" s="20"/>
      <c r="AE68" s="20"/>
      <c r="AF68" s="85"/>
    </row>
    <row r="69" spans="1:32" s="56" customFormat="1" ht="13.5" customHeight="1">
      <c r="A69" s="3"/>
      <c r="B69" s="32" t="s">
        <v>229</v>
      </c>
      <c r="C69" s="32" t="s">
        <v>10</v>
      </c>
      <c r="D69" s="55" t="str">
        <f t="shared" si="7"/>
        <v>Индийская плитка</v>
      </c>
      <c r="E69" s="88" t="s">
        <v>230</v>
      </c>
      <c r="F69" s="89" t="s">
        <v>254</v>
      </c>
      <c r="G69" s="9" t="s">
        <v>266</v>
      </c>
      <c r="H69" s="3"/>
      <c r="I69" s="3"/>
      <c r="J69" s="3"/>
      <c r="K69" s="2"/>
      <c r="L69" s="4"/>
      <c r="M69" s="19"/>
      <c r="N69" s="19"/>
      <c r="O69" s="19"/>
      <c r="P69" s="9"/>
      <c r="Q69" s="11"/>
      <c r="R69" s="7"/>
      <c r="S69" s="7"/>
      <c r="T69" s="61"/>
      <c r="U69" s="65"/>
      <c r="V69" s="4"/>
      <c r="W69" s="84"/>
      <c r="X69" s="12"/>
      <c r="Y69" s="84"/>
      <c r="Z69" s="13"/>
      <c r="AA69" s="14"/>
      <c r="AB69" s="15"/>
      <c r="AC69" s="16"/>
      <c r="AD69" s="20"/>
      <c r="AE69" s="20"/>
      <c r="AF69" s="85"/>
    </row>
    <row r="70" spans="1:32" s="56" customFormat="1" ht="13.5" customHeight="1">
      <c r="A70" s="3"/>
      <c r="B70" s="32" t="s">
        <v>229</v>
      </c>
      <c r="C70" s="32" t="s">
        <v>10</v>
      </c>
      <c r="D70" s="55" t="str">
        <f t="shared" si="7"/>
        <v>Индийская плитка</v>
      </c>
      <c r="E70" s="88" t="s">
        <v>230</v>
      </c>
      <c r="F70" s="89" t="s">
        <v>254</v>
      </c>
      <c r="G70" s="9" t="s">
        <v>267</v>
      </c>
      <c r="H70" s="3"/>
      <c r="I70" s="3"/>
      <c r="J70" s="3"/>
      <c r="K70" s="2"/>
      <c r="L70" s="4"/>
      <c r="M70" s="19"/>
      <c r="N70" s="19"/>
      <c r="O70" s="19"/>
      <c r="P70" s="9"/>
      <c r="Q70" s="11"/>
      <c r="R70" s="7"/>
      <c r="S70" s="7"/>
      <c r="T70" s="61"/>
      <c r="U70" s="65"/>
      <c r="V70" s="4"/>
      <c r="W70" s="84"/>
      <c r="X70" s="12"/>
      <c r="Y70" s="84"/>
      <c r="Z70" s="13"/>
      <c r="AA70" s="14"/>
      <c r="AB70" s="15"/>
      <c r="AC70" s="16"/>
      <c r="AD70" s="20"/>
      <c r="AE70" s="20"/>
      <c r="AF70" s="85"/>
    </row>
    <row r="71" spans="1:32" s="56" customFormat="1" ht="13.5" customHeight="1">
      <c r="A71" s="3"/>
      <c r="B71" s="32" t="s">
        <v>229</v>
      </c>
      <c r="C71" s="32" t="s">
        <v>10</v>
      </c>
      <c r="D71" s="55" t="str">
        <f t="shared" si="7"/>
        <v>Индийская плитка</v>
      </c>
      <c r="E71" s="88" t="s">
        <v>230</v>
      </c>
      <c r="F71" s="89" t="s">
        <v>254</v>
      </c>
      <c r="G71" s="9" t="s">
        <v>268</v>
      </c>
      <c r="H71" s="3"/>
      <c r="I71" s="3"/>
      <c r="J71" s="3"/>
      <c r="K71" s="2"/>
      <c r="L71" s="4"/>
      <c r="M71" s="19"/>
      <c r="N71" s="19"/>
      <c r="O71" s="19"/>
      <c r="P71" s="9"/>
      <c r="Q71" s="11"/>
      <c r="R71" s="7"/>
      <c r="S71" s="7"/>
      <c r="T71" s="61"/>
      <c r="U71" s="65"/>
      <c r="V71" s="4"/>
      <c r="W71" s="84"/>
      <c r="X71" s="12"/>
      <c r="Y71" s="84"/>
      <c r="Z71" s="13"/>
      <c r="AA71" s="14"/>
      <c r="AB71" s="15"/>
      <c r="AC71" s="16"/>
      <c r="AD71" s="20"/>
      <c r="AE71" s="20"/>
      <c r="AF71" s="85"/>
    </row>
    <row r="72" spans="1:32" s="56" customFormat="1" ht="13.5" customHeight="1">
      <c r="A72" s="3"/>
      <c r="B72" s="32" t="s">
        <v>229</v>
      </c>
      <c r="C72" s="32" t="s">
        <v>10</v>
      </c>
      <c r="D72" s="55" t="str">
        <f t="shared" si="7"/>
        <v>Индийская плитка</v>
      </c>
      <c r="E72" s="88" t="s">
        <v>230</v>
      </c>
      <c r="F72" s="89" t="s">
        <v>254</v>
      </c>
      <c r="G72" s="9" t="s">
        <v>269</v>
      </c>
      <c r="H72" s="3"/>
      <c r="I72" s="3"/>
      <c r="J72" s="3"/>
      <c r="K72" s="2"/>
      <c r="L72" s="4"/>
      <c r="M72" s="19"/>
      <c r="N72" s="19"/>
      <c r="O72" s="19"/>
      <c r="P72" s="9"/>
      <c r="Q72" s="11"/>
      <c r="R72" s="7"/>
      <c r="S72" s="7"/>
      <c r="T72" s="61"/>
      <c r="U72" s="65"/>
      <c r="V72" s="4"/>
      <c r="W72" s="84"/>
      <c r="X72" s="12"/>
      <c r="Y72" s="84"/>
      <c r="Z72" s="13"/>
      <c r="AA72" s="14"/>
      <c r="AB72" s="15"/>
      <c r="AC72" s="16"/>
      <c r="AD72" s="20"/>
      <c r="AE72" s="20"/>
      <c r="AF72" s="85"/>
    </row>
    <row r="73" spans="1:32" s="56" customFormat="1" ht="13.5" customHeight="1">
      <c r="A73" s="3"/>
      <c r="B73" s="32" t="s">
        <v>229</v>
      </c>
      <c r="C73" s="32" t="s">
        <v>10</v>
      </c>
      <c r="D73" s="55" t="str">
        <f t="shared" si="7"/>
        <v>Индийская плитка</v>
      </c>
      <c r="E73" s="88" t="s">
        <v>230</v>
      </c>
      <c r="F73" s="89" t="s">
        <v>254</v>
      </c>
      <c r="G73" s="9" t="s">
        <v>270</v>
      </c>
      <c r="H73" s="3"/>
      <c r="I73" s="3"/>
      <c r="J73" s="3"/>
      <c r="K73" s="2"/>
      <c r="L73" s="4"/>
      <c r="M73" s="19"/>
      <c r="N73" s="19"/>
      <c r="O73" s="19"/>
      <c r="P73" s="9"/>
      <c r="Q73" s="11"/>
      <c r="R73" s="7"/>
      <c r="S73" s="7"/>
      <c r="T73" s="61"/>
      <c r="U73" s="65"/>
      <c r="V73" s="4"/>
      <c r="W73" s="84"/>
      <c r="X73" s="12"/>
      <c r="Y73" s="84"/>
      <c r="Z73" s="13"/>
      <c r="AA73" s="14"/>
      <c r="AB73" s="15"/>
      <c r="AC73" s="16"/>
      <c r="AD73" s="20"/>
      <c r="AE73" s="20"/>
      <c r="AF73" s="85"/>
    </row>
    <row r="74" spans="1:32" s="56" customFormat="1" ht="13.5" customHeight="1">
      <c r="A74" s="3"/>
      <c r="B74" s="32" t="s">
        <v>229</v>
      </c>
      <c r="C74" s="32" t="s">
        <v>10</v>
      </c>
      <c r="D74" s="55" t="str">
        <f t="shared" si="7"/>
        <v>Индийская плитка</v>
      </c>
      <c r="E74" s="88" t="s">
        <v>230</v>
      </c>
      <c r="F74" s="89" t="s">
        <v>271</v>
      </c>
      <c r="G74" s="9" t="s">
        <v>272</v>
      </c>
      <c r="H74" s="3"/>
      <c r="I74" s="3"/>
      <c r="J74" s="3"/>
      <c r="K74" s="2"/>
      <c r="L74" s="4"/>
      <c r="M74" s="19"/>
      <c r="N74" s="19"/>
      <c r="O74" s="19"/>
      <c r="P74" s="9"/>
      <c r="Q74" s="11"/>
      <c r="R74" s="7"/>
      <c r="S74" s="7"/>
      <c r="T74" s="61"/>
      <c r="U74" s="65"/>
      <c r="V74" s="4"/>
      <c r="W74" s="84"/>
      <c r="X74" s="12"/>
      <c r="Y74" s="84"/>
      <c r="Z74" s="13"/>
      <c r="AA74" s="14"/>
      <c r="AB74" s="15"/>
      <c r="AC74" s="16"/>
      <c r="AD74" s="20"/>
      <c r="AE74" s="20"/>
      <c r="AF74" s="85"/>
    </row>
    <row r="75" spans="1:32" s="56" customFormat="1" ht="13.5" customHeight="1">
      <c r="A75" s="3"/>
      <c r="B75" s="32" t="s">
        <v>229</v>
      </c>
      <c r="C75" s="32" t="s">
        <v>10</v>
      </c>
      <c r="D75" s="55" t="str">
        <f t="shared" si="7"/>
        <v>Индийская плитка</v>
      </c>
      <c r="E75" s="88" t="s">
        <v>230</v>
      </c>
      <c r="F75" s="89" t="s">
        <v>271</v>
      </c>
      <c r="G75" s="9" t="s">
        <v>273</v>
      </c>
      <c r="H75" s="3"/>
      <c r="I75" s="3"/>
      <c r="J75" s="3"/>
      <c r="K75" s="2"/>
      <c r="L75" s="4"/>
      <c r="M75" s="19"/>
      <c r="N75" s="19"/>
      <c r="O75" s="19"/>
      <c r="P75" s="9"/>
      <c r="Q75" s="11"/>
      <c r="R75" s="7"/>
      <c r="S75" s="7"/>
      <c r="T75" s="61"/>
      <c r="U75" s="65"/>
      <c r="V75" s="4"/>
      <c r="W75" s="84"/>
      <c r="X75" s="12"/>
      <c r="Y75" s="84"/>
      <c r="Z75" s="13"/>
      <c r="AA75" s="14"/>
      <c r="AB75" s="15"/>
      <c r="AC75" s="16"/>
      <c r="AD75" s="20"/>
      <c r="AE75" s="20"/>
      <c r="AF75" s="85"/>
    </row>
    <row r="76" spans="1:32" s="56" customFormat="1" ht="13.5" customHeight="1">
      <c r="A76" s="3"/>
      <c r="B76" s="32" t="s">
        <v>229</v>
      </c>
      <c r="C76" s="32" t="s">
        <v>10</v>
      </c>
      <c r="D76" s="55" t="str">
        <f t="shared" si="7"/>
        <v>Индийская плитка</v>
      </c>
      <c r="E76" s="88" t="s">
        <v>230</v>
      </c>
      <c r="F76" s="89" t="s">
        <v>271</v>
      </c>
      <c r="G76" s="9" t="s">
        <v>274</v>
      </c>
      <c r="H76" s="3"/>
      <c r="I76" s="3"/>
      <c r="J76" s="3"/>
      <c r="K76" s="2"/>
      <c r="L76" s="4"/>
      <c r="M76" s="19"/>
      <c r="N76" s="19"/>
      <c r="O76" s="19"/>
      <c r="P76" s="9"/>
      <c r="Q76" s="11"/>
      <c r="R76" s="7"/>
      <c r="S76" s="7"/>
      <c r="T76" s="61"/>
      <c r="U76" s="65"/>
      <c r="V76" s="4"/>
      <c r="W76" s="84"/>
      <c r="X76" s="12"/>
      <c r="Y76" s="84"/>
      <c r="Z76" s="13"/>
      <c r="AA76" s="14"/>
      <c r="AB76" s="15"/>
      <c r="AC76" s="16"/>
      <c r="AD76" s="20"/>
      <c r="AE76" s="20"/>
      <c r="AF76" s="85"/>
    </row>
    <row r="77" spans="1:32" s="56" customFormat="1" ht="13.5" customHeight="1">
      <c r="A77" s="3"/>
      <c r="B77" s="32" t="s">
        <v>229</v>
      </c>
      <c r="C77" s="32" t="s">
        <v>10</v>
      </c>
      <c r="D77" s="55" t="str">
        <f t="shared" si="7"/>
        <v>Индийская плитка</v>
      </c>
      <c r="E77" s="88" t="s">
        <v>230</v>
      </c>
      <c r="F77" s="89" t="s">
        <v>271</v>
      </c>
      <c r="G77" s="9" t="s">
        <v>275</v>
      </c>
      <c r="H77" s="3"/>
      <c r="I77" s="3"/>
      <c r="J77" s="3"/>
      <c r="K77" s="2"/>
      <c r="L77" s="4"/>
      <c r="M77" s="19"/>
      <c r="N77" s="19"/>
      <c r="O77" s="19"/>
      <c r="P77" s="9"/>
      <c r="Q77" s="11"/>
      <c r="R77" s="7"/>
      <c r="S77" s="7"/>
      <c r="T77" s="61"/>
      <c r="U77" s="65"/>
      <c r="V77" s="4"/>
      <c r="W77" s="84"/>
      <c r="X77" s="12"/>
      <c r="Y77" s="84"/>
      <c r="Z77" s="13"/>
      <c r="AA77" s="14"/>
      <c r="AB77" s="15"/>
      <c r="AC77" s="16"/>
      <c r="AD77" s="20"/>
      <c r="AE77" s="20"/>
      <c r="AF77" s="85"/>
    </row>
    <row r="78" spans="1:32" s="56" customFormat="1" ht="13.5" customHeight="1">
      <c r="A78" s="3"/>
      <c r="B78" s="32" t="s">
        <v>229</v>
      </c>
      <c r="C78" s="32" t="s">
        <v>10</v>
      </c>
      <c r="D78" s="55" t="str">
        <f t="shared" si="7"/>
        <v>Индийская плитка</v>
      </c>
      <c r="E78" s="88" t="s">
        <v>230</v>
      </c>
      <c r="F78" s="89" t="s">
        <v>271</v>
      </c>
      <c r="G78" s="9" t="s">
        <v>276</v>
      </c>
      <c r="H78" s="3"/>
      <c r="I78" s="3"/>
      <c r="J78" s="3"/>
      <c r="K78" s="2"/>
      <c r="L78" s="4"/>
      <c r="M78" s="19"/>
      <c r="N78" s="19"/>
      <c r="O78" s="19"/>
      <c r="P78" s="9"/>
      <c r="Q78" s="11"/>
      <c r="R78" s="7"/>
      <c r="S78" s="7"/>
      <c r="T78" s="61"/>
      <c r="U78" s="65"/>
      <c r="V78" s="4"/>
      <c r="W78" s="84"/>
      <c r="X78" s="12"/>
      <c r="Y78" s="84"/>
      <c r="Z78" s="13"/>
      <c r="AA78" s="14"/>
      <c r="AB78" s="15"/>
      <c r="AC78" s="16"/>
      <c r="AD78" s="20"/>
      <c r="AE78" s="20"/>
      <c r="AF78" s="85"/>
    </row>
    <row r="79" spans="1:32" s="56" customFormat="1" ht="13.5" customHeight="1">
      <c r="A79" s="3"/>
      <c r="B79" s="32" t="s">
        <v>229</v>
      </c>
      <c r="C79" s="32" t="s">
        <v>10</v>
      </c>
      <c r="D79" s="55" t="str">
        <f t="shared" si="7"/>
        <v>Индийская плитка</v>
      </c>
      <c r="E79" s="88" t="s">
        <v>230</v>
      </c>
      <c r="F79" s="89" t="s">
        <v>271</v>
      </c>
      <c r="G79" s="9" t="s">
        <v>277</v>
      </c>
      <c r="H79" s="3"/>
      <c r="I79" s="3"/>
      <c r="J79" s="3"/>
      <c r="K79" s="2"/>
      <c r="L79" s="4"/>
      <c r="M79" s="19"/>
      <c r="N79" s="19"/>
      <c r="O79" s="19"/>
      <c r="P79" s="9"/>
      <c r="Q79" s="11"/>
      <c r="R79" s="7"/>
      <c r="S79" s="7"/>
      <c r="T79" s="61"/>
      <c r="U79" s="65"/>
      <c r="V79" s="4"/>
      <c r="W79" s="84"/>
      <c r="X79" s="12"/>
      <c r="Y79" s="84"/>
      <c r="Z79" s="13"/>
      <c r="AA79" s="14"/>
      <c r="AB79" s="15"/>
      <c r="AC79" s="16"/>
      <c r="AD79" s="20"/>
      <c r="AE79" s="20"/>
      <c r="AF79" s="85"/>
    </row>
    <row r="80" spans="1:32" s="56" customFormat="1" ht="13.5" customHeight="1">
      <c r="A80" s="3"/>
      <c r="B80" s="32" t="s">
        <v>229</v>
      </c>
      <c r="C80" s="32" t="s">
        <v>10</v>
      </c>
      <c r="D80" s="55" t="str">
        <f t="shared" si="7"/>
        <v>Индийская плитка</v>
      </c>
      <c r="E80" s="88" t="s">
        <v>230</v>
      </c>
      <c r="F80" s="89" t="s">
        <v>271</v>
      </c>
      <c r="G80" s="9" t="s">
        <v>278</v>
      </c>
      <c r="H80" s="3"/>
      <c r="I80" s="3"/>
      <c r="J80" s="3"/>
      <c r="K80" s="2"/>
      <c r="L80" s="4"/>
      <c r="M80" s="19"/>
      <c r="N80" s="19"/>
      <c r="O80" s="19"/>
      <c r="P80" s="9"/>
      <c r="Q80" s="11"/>
      <c r="R80" s="7"/>
      <c r="S80" s="7"/>
      <c r="T80" s="61"/>
      <c r="U80" s="65"/>
      <c r="V80" s="4"/>
      <c r="W80" s="84"/>
      <c r="X80" s="12"/>
      <c r="Y80" s="84"/>
      <c r="Z80" s="13"/>
      <c r="AA80" s="14"/>
      <c r="AB80" s="15"/>
      <c r="AC80" s="16"/>
      <c r="AD80" s="20"/>
      <c r="AE80" s="20"/>
      <c r="AF80" s="85"/>
    </row>
    <row r="81" spans="1:32" s="56" customFormat="1" ht="13.5" customHeight="1">
      <c r="A81" s="3"/>
      <c r="B81" s="32" t="s">
        <v>229</v>
      </c>
      <c r="C81" s="32" t="s">
        <v>10</v>
      </c>
      <c r="D81" s="55" t="str">
        <f t="shared" si="7"/>
        <v>Индийская плитка</v>
      </c>
      <c r="E81" s="88" t="s">
        <v>230</v>
      </c>
      <c r="F81" s="89" t="s">
        <v>271</v>
      </c>
      <c r="G81" s="9" t="s">
        <v>279</v>
      </c>
      <c r="H81" s="3"/>
      <c r="I81" s="3"/>
      <c r="J81" s="3"/>
      <c r="K81" s="2"/>
      <c r="L81" s="4"/>
      <c r="M81" s="19"/>
      <c r="N81" s="19"/>
      <c r="O81" s="19"/>
      <c r="P81" s="9"/>
      <c r="Q81" s="11"/>
      <c r="R81" s="7"/>
      <c r="S81" s="7"/>
      <c r="T81" s="61"/>
      <c r="U81" s="65"/>
      <c r="V81" s="4"/>
      <c r="W81" s="84"/>
      <c r="X81" s="12"/>
      <c r="Y81" s="84"/>
      <c r="Z81" s="13"/>
      <c r="AA81" s="14"/>
      <c r="AB81" s="15"/>
      <c r="AC81" s="16"/>
      <c r="AD81" s="20"/>
      <c r="AE81" s="20"/>
      <c r="AF81" s="85"/>
    </row>
    <row r="82" spans="1:32" s="56" customFormat="1" ht="13.5" customHeight="1">
      <c r="A82" s="3"/>
      <c r="B82" s="32" t="s">
        <v>229</v>
      </c>
      <c r="C82" s="32" t="s">
        <v>10</v>
      </c>
      <c r="D82" s="55" t="str">
        <f t="shared" si="7"/>
        <v>Индийская плитка</v>
      </c>
      <c r="E82" s="88" t="s">
        <v>230</v>
      </c>
      <c r="F82" s="89" t="s">
        <v>271</v>
      </c>
      <c r="G82" s="9" t="s">
        <v>280</v>
      </c>
      <c r="H82" s="3"/>
      <c r="I82" s="3"/>
      <c r="J82" s="3"/>
      <c r="K82" s="2"/>
      <c r="L82" s="4"/>
      <c r="M82" s="19"/>
      <c r="N82" s="19"/>
      <c r="O82" s="19"/>
      <c r="P82" s="9"/>
      <c r="Q82" s="11"/>
      <c r="R82" s="7"/>
      <c r="S82" s="7"/>
      <c r="T82" s="61"/>
      <c r="U82" s="65"/>
      <c r="V82" s="4"/>
      <c r="W82" s="84"/>
      <c r="X82" s="12"/>
      <c r="Y82" s="84"/>
      <c r="Z82" s="13"/>
      <c r="AA82" s="14"/>
      <c r="AB82" s="15"/>
      <c r="AC82" s="16"/>
      <c r="AD82" s="20"/>
      <c r="AE82" s="20"/>
      <c r="AF82" s="85"/>
    </row>
    <row r="83" spans="1:32" s="56" customFormat="1" ht="13.5" customHeight="1">
      <c r="A83" s="3"/>
      <c r="B83" s="32" t="s">
        <v>229</v>
      </c>
      <c r="C83" s="32" t="s">
        <v>10</v>
      </c>
      <c r="D83" s="55" t="str">
        <f t="shared" si="7"/>
        <v>Индийская плитка</v>
      </c>
      <c r="E83" s="88" t="s">
        <v>230</v>
      </c>
      <c r="F83" s="89" t="s">
        <v>271</v>
      </c>
      <c r="G83" s="9" t="s">
        <v>281</v>
      </c>
      <c r="H83" s="3"/>
      <c r="I83" s="3"/>
      <c r="J83" s="3"/>
      <c r="K83" s="2"/>
      <c r="L83" s="4"/>
      <c r="M83" s="19"/>
      <c r="N83" s="19"/>
      <c r="O83" s="19"/>
      <c r="P83" s="9"/>
      <c r="Q83" s="11"/>
      <c r="R83" s="7"/>
      <c r="S83" s="7"/>
      <c r="T83" s="61"/>
      <c r="U83" s="65"/>
      <c r="V83" s="4"/>
      <c r="W83" s="84"/>
      <c r="X83" s="12"/>
      <c r="Y83" s="84"/>
      <c r="Z83" s="13"/>
      <c r="AA83" s="14"/>
      <c r="AB83" s="15"/>
      <c r="AC83" s="16"/>
      <c r="AD83" s="20"/>
      <c r="AE83" s="20"/>
      <c r="AF83" s="85"/>
    </row>
    <row r="84" spans="1:32" s="56" customFormat="1" ht="13.5" customHeight="1">
      <c r="A84" s="3"/>
      <c r="B84" s="32" t="s">
        <v>229</v>
      </c>
      <c r="C84" s="32" t="s">
        <v>10</v>
      </c>
      <c r="D84" s="55" t="str">
        <f t="shared" si="7"/>
        <v>Индийская плитка</v>
      </c>
      <c r="E84" s="88" t="s">
        <v>230</v>
      </c>
      <c r="F84" s="89" t="s">
        <v>271</v>
      </c>
      <c r="G84" s="9" t="s">
        <v>282</v>
      </c>
      <c r="H84" s="3"/>
      <c r="I84" s="3"/>
      <c r="J84" s="3"/>
      <c r="K84" s="2"/>
      <c r="L84" s="4"/>
      <c r="M84" s="19"/>
      <c r="N84" s="19"/>
      <c r="O84" s="19"/>
      <c r="P84" s="9"/>
      <c r="Q84" s="11"/>
      <c r="R84" s="7"/>
      <c r="S84" s="7"/>
      <c r="T84" s="61"/>
      <c r="U84" s="65"/>
      <c r="V84" s="4"/>
      <c r="W84" s="84"/>
      <c r="X84" s="12"/>
      <c r="Y84" s="84"/>
      <c r="Z84" s="13">
        <f t="shared" si="8"/>
        <v>0</v>
      </c>
      <c r="AA84" s="14">
        <v>23.4</v>
      </c>
      <c r="AB84" s="15">
        <f t="shared" si="9"/>
        <v>0</v>
      </c>
      <c r="AC84" s="16"/>
      <c r="AD84" s="20">
        <f t="shared" si="10"/>
        <v>0</v>
      </c>
      <c r="AE84" s="20">
        <f t="shared" si="11"/>
        <v>0</v>
      </c>
      <c r="AF84" s="85" t="str">
        <f t="shared" si="12"/>
        <v>ок</v>
      </c>
    </row>
    <row r="85" spans="1:32" s="56" customFormat="1" ht="13.5" customHeight="1">
      <c r="A85" s="3"/>
      <c r="B85" s="32"/>
      <c r="C85" s="32"/>
      <c r="D85" s="55">
        <f t="shared" si="7"/>
        <v>0</v>
      </c>
      <c r="E85" s="88"/>
      <c r="F85" s="89"/>
      <c r="G85" s="9"/>
      <c r="H85" s="3"/>
      <c r="I85" s="3"/>
      <c r="J85" s="3"/>
      <c r="K85" s="2"/>
      <c r="L85" s="4"/>
      <c r="M85" s="19"/>
      <c r="N85" s="19"/>
      <c r="O85" s="19"/>
      <c r="P85" s="9"/>
      <c r="Q85" s="11"/>
      <c r="R85" s="7"/>
      <c r="S85" s="7"/>
      <c r="T85" s="61"/>
      <c r="U85" s="65"/>
      <c r="V85" s="4"/>
      <c r="W85" s="84"/>
      <c r="X85" s="12"/>
      <c r="Y85" s="84"/>
      <c r="Z85" s="13">
        <f t="shared" si="8"/>
        <v>0</v>
      </c>
      <c r="AA85" s="14">
        <v>23.4</v>
      </c>
      <c r="AB85" s="15">
        <f t="shared" si="9"/>
        <v>0</v>
      </c>
      <c r="AC85" s="16"/>
      <c r="AD85" s="20">
        <f t="shared" si="10"/>
        <v>0</v>
      </c>
      <c r="AE85" s="20">
        <f t="shared" si="11"/>
        <v>0</v>
      </c>
      <c r="AF85" s="85" t="str">
        <f t="shared" si="12"/>
        <v>ок</v>
      </c>
    </row>
    <row r="86" spans="1:32" s="56" customFormat="1" ht="13.5" customHeight="1">
      <c r="A86" s="3"/>
      <c r="B86" s="32"/>
      <c r="C86" s="32"/>
      <c r="D86" s="55">
        <f t="shared" si="7"/>
        <v>0</v>
      </c>
      <c r="E86" s="88"/>
      <c r="F86" s="89"/>
      <c r="G86" s="9"/>
      <c r="H86" s="3"/>
      <c r="I86" s="3"/>
      <c r="J86" s="3"/>
      <c r="K86" s="2"/>
      <c r="L86" s="4"/>
      <c r="M86" s="19"/>
      <c r="N86" s="19"/>
      <c r="O86" s="19"/>
      <c r="P86" s="9"/>
      <c r="Q86" s="11"/>
      <c r="R86" s="7"/>
      <c r="S86" s="7"/>
      <c r="T86" s="61"/>
      <c r="U86" s="65"/>
      <c r="V86" s="4"/>
      <c r="W86" s="84"/>
      <c r="X86" s="12"/>
      <c r="Y86" s="84"/>
      <c r="Z86" s="13">
        <f t="shared" si="8"/>
        <v>0</v>
      </c>
      <c r="AA86" s="14">
        <v>23.4</v>
      </c>
      <c r="AB86" s="15">
        <f t="shared" si="9"/>
        <v>0</v>
      </c>
      <c r="AC86" s="16"/>
      <c r="AD86" s="20">
        <f t="shared" si="10"/>
        <v>0</v>
      </c>
      <c r="AE86" s="20">
        <f t="shared" si="11"/>
        <v>0</v>
      </c>
      <c r="AF86" s="85" t="str">
        <f t="shared" si="12"/>
        <v>ок</v>
      </c>
    </row>
    <row r="87" spans="1:32" s="56" customFormat="1" ht="13.5" customHeight="1">
      <c r="A87" s="3"/>
      <c r="B87" s="32"/>
      <c r="C87" s="32"/>
      <c r="D87" s="55">
        <f t="shared" si="7"/>
        <v>0</v>
      </c>
      <c r="E87" s="88"/>
      <c r="F87" s="89"/>
      <c r="G87" s="9"/>
      <c r="H87" s="3"/>
      <c r="I87" s="3"/>
      <c r="J87" s="3"/>
      <c r="K87" s="2"/>
      <c r="L87" s="4"/>
      <c r="M87" s="19"/>
      <c r="N87" s="19"/>
      <c r="O87" s="19"/>
      <c r="P87" s="9"/>
      <c r="Q87" s="11"/>
      <c r="R87" s="7"/>
      <c r="S87" s="7"/>
      <c r="T87" s="61"/>
      <c r="U87" s="65"/>
      <c r="V87" s="4"/>
      <c r="W87" s="84"/>
      <c r="X87" s="12"/>
      <c r="Y87" s="84"/>
      <c r="Z87" s="13">
        <f t="shared" si="8"/>
        <v>0</v>
      </c>
      <c r="AA87" s="14">
        <v>23.4</v>
      </c>
      <c r="AB87" s="15">
        <f t="shared" si="9"/>
        <v>0</v>
      </c>
      <c r="AC87" s="16"/>
      <c r="AD87" s="20">
        <f t="shared" si="10"/>
        <v>0</v>
      </c>
      <c r="AE87" s="20">
        <f t="shared" si="11"/>
        <v>0</v>
      </c>
      <c r="AF87" s="85" t="str">
        <f t="shared" si="12"/>
        <v>ок</v>
      </c>
    </row>
    <row r="88" spans="1:32" s="56" customFormat="1" ht="13.5" customHeight="1">
      <c r="A88" s="3"/>
      <c r="B88" s="32"/>
      <c r="C88" s="32"/>
      <c r="D88" s="55">
        <f t="shared" si="7"/>
        <v>0</v>
      </c>
      <c r="E88" s="88"/>
      <c r="F88" s="89"/>
      <c r="G88" s="9"/>
      <c r="H88" s="3"/>
      <c r="I88" s="3"/>
      <c r="J88" s="3"/>
      <c r="K88" s="2"/>
      <c r="L88" s="4"/>
      <c r="M88" s="19"/>
      <c r="N88" s="19"/>
      <c r="O88" s="19"/>
      <c r="P88" s="9"/>
      <c r="Q88" s="11"/>
      <c r="R88" s="7"/>
      <c r="S88" s="7"/>
      <c r="T88" s="61"/>
      <c r="U88" s="65"/>
      <c r="V88" s="4"/>
      <c r="W88" s="84"/>
      <c r="X88" s="12"/>
      <c r="Y88" s="84"/>
      <c r="Z88" s="13">
        <f t="shared" si="8"/>
        <v>0</v>
      </c>
      <c r="AA88" s="14">
        <v>23.4</v>
      </c>
      <c r="AB88" s="15">
        <f t="shared" si="9"/>
        <v>0</v>
      </c>
      <c r="AC88" s="16"/>
      <c r="AD88" s="20">
        <f t="shared" si="10"/>
        <v>0</v>
      </c>
      <c r="AE88" s="20">
        <f t="shared" si="11"/>
        <v>0</v>
      </c>
      <c r="AF88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2025-01-23T16:30:02Z</dcterms:modified>
</cp:coreProperties>
</file>