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arsing_characteristis_and_photo\"/>
    </mc:Choice>
  </mc:AlternateContent>
  <xr:revisionPtr revIDLastSave="0" documentId="13_ncr:1_{462A7A94-6309-430B-A05F-348CA43269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43" i="1" l="1"/>
  <c r="AK43" i="1"/>
  <c r="AJ43" i="1"/>
  <c r="AH43" i="1"/>
  <c r="AF43" i="1"/>
  <c r="D43" i="1"/>
  <c r="AL42" i="1"/>
  <c r="AK42" i="1"/>
  <c r="AJ42" i="1"/>
  <c r="AF42" i="1"/>
  <c r="AH42" i="1" s="1"/>
  <c r="D42" i="1"/>
</calcChain>
</file>

<file path=xl/sharedStrings.xml><?xml version="1.0" encoding="utf-8"?>
<sst xmlns="http://schemas.openxmlformats.org/spreadsheetml/2006/main" count="242" uniqueCount="233">
  <si>
    <t>С фруктами и едой</t>
  </si>
  <si>
    <t>С посудой</t>
  </si>
  <si>
    <t>С текстом</t>
  </si>
  <si>
    <t>Под песок</t>
  </si>
  <si>
    <t>Кракелюр</t>
  </si>
  <si>
    <t>Под бамбук</t>
  </si>
  <si>
    <t>С одуванчиками</t>
  </si>
  <si>
    <t>Состаренная (рустик)</t>
  </si>
  <si>
    <t>Фотоплитка (с фотографией)</t>
  </si>
  <si>
    <t>С тюльпанами</t>
  </si>
  <si>
    <t>С животными</t>
  </si>
  <si>
    <t>Под дерево</t>
  </si>
  <si>
    <t>Фасадная плитка</t>
  </si>
  <si>
    <t>Под кирпич</t>
  </si>
  <si>
    <t>Тротуарная брусчатка</t>
  </si>
  <si>
    <t>Под паркет</t>
  </si>
  <si>
    <t>Китайский</t>
  </si>
  <si>
    <t>Декоративный кирпич</t>
  </si>
  <si>
    <t>Фасадная</t>
  </si>
  <si>
    <t>Детский</t>
  </si>
  <si>
    <t>Искусственный камень</t>
  </si>
  <si>
    <t>Зеркальная</t>
  </si>
  <si>
    <t>Кэжуал</t>
  </si>
  <si>
    <t>Узбекистан</t>
  </si>
  <si>
    <t>Узбекистанская плитка</t>
  </si>
  <si>
    <t>Натуральный камень</t>
  </si>
  <si>
    <t>Под ламинат</t>
  </si>
  <si>
    <t>Рустика</t>
  </si>
  <si>
    <t>Иран</t>
  </si>
  <si>
    <t>Иранская плитка</t>
  </si>
  <si>
    <t>Для туалета</t>
  </si>
  <si>
    <t>Под мрамор</t>
  </si>
  <si>
    <t>Средиземноморский</t>
  </si>
  <si>
    <t>Казахстан</t>
  </si>
  <si>
    <t>Казахстанская плитка</t>
  </si>
  <si>
    <t>Для фартука</t>
  </si>
  <si>
    <t>Под камень</t>
  </si>
  <si>
    <t>Лофт</t>
  </si>
  <si>
    <t>ОАЭ</t>
  </si>
  <si>
    <t>Арабская плитка</t>
  </si>
  <si>
    <t>Агломератная плитка</t>
  </si>
  <si>
    <t>Под бетон</t>
  </si>
  <si>
    <t>Пэчворк</t>
  </si>
  <si>
    <t>Австралия</t>
  </si>
  <si>
    <t>Австралийская плитка</t>
  </si>
  <si>
    <t>Для улицы</t>
  </si>
  <si>
    <t>Под мозаику</t>
  </si>
  <si>
    <t>Восточный</t>
  </si>
  <si>
    <t>Англия</t>
  </si>
  <si>
    <t>Английская плитка</t>
  </si>
  <si>
    <t>Для гаража</t>
  </si>
  <si>
    <t>Моноколор</t>
  </si>
  <si>
    <t>Прованс</t>
  </si>
  <si>
    <t>Беларусь</t>
  </si>
  <si>
    <t>Белорусская плитка</t>
  </si>
  <si>
    <t>Для коридора</t>
  </si>
  <si>
    <t>Ёлочка</t>
  </si>
  <si>
    <t>Марокканский</t>
  </si>
  <si>
    <t>Бельгия</t>
  </si>
  <si>
    <t>Бельгийская плитка</t>
  </si>
  <si>
    <t>Для лестницы</t>
  </si>
  <si>
    <t>Под металл</t>
  </si>
  <si>
    <t>Скандинавский</t>
  </si>
  <si>
    <t>Болгария</t>
  </si>
  <si>
    <t>Болгарская плитка</t>
  </si>
  <si>
    <t>Для гостиной</t>
  </si>
  <si>
    <t>С рисунком</t>
  </si>
  <si>
    <t>Арт деко</t>
  </si>
  <si>
    <t>Германия</t>
  </si>
  <si>
    <t>Германская плитка</t>
  </si>
  <si>
    <t>Для бани</t>
  </si>
  <si>
    <t>Черно-белый</t>
  </si>
  <si>
    <t>Под обои</t>
  </si>
  <si>
    <t>Арабский</t>
  </si>
  <si>
    <t>Индия</t>
  </si>
  <si>
    <t>Индийская плитка</t>
  </si>
  <si>
    <t>Для крыльца</t>
  </si>
  <si>
    <t>Мультиколор</t>
  </si>
  <si>
    <t>Под оникс</t>
  </si>
  <si>
    <t>Английский</t>
  </si>
  <si>
    <t>Испания</t>
  </si>
  <si>
    <t>Испанская плитка</t>
  </si>
  <si>
    <t>Для цоколя</t>
  </si>
  <si>
    <t>Розовый</t>
  </si>
  <si>
    <t>Под кожу</t>
  </si>
  <si>
    <t>Классический</t>
  </si>
  <si>
    <t>Италия</t>
  </si>
  <si>
    <t>Итальянская плитка</t>
  </si>
  <si>
    <t>Для террасы</t>
  </si>
  <si>
    <t>Белый</t>
  </si>
  <si>
    <t>Под травертин</t>
  </si>
  <si>
    <t>Кантри</t>
  </si>
  <si>
    <t>Китай</t>
  </si>
  <si>
    <t>Китайская плитка</t>
  </si>
  <si>
    <t>Для печи</t>
  </si>
  <si>
    <t>Бежевый</t>
  </si>
  <si>
    <t>Под гальку</t>
  </si>
  <si>
    <t>Хай-тек</t>
  </si>
  <si>
    <t>Литва</t>
  </si>
  <si>
    <t>Литовская плитка</t>
  </si>
  <si>
    <t>Для камина</t>
  </si>
  <si>
    <t>Коричневый</t>
  </si>
  <si>
    <t>С цветами</t>
  </si>
  <si>
    <t>Греческий</t>
  </si>
  <si>
    <t>Нестандартная</t>
  </si>
  <si>
    <t>Польша</t>
  </si>
  <si>
    <t>Польская плитка</t>
  </si>
  <si>
    <t>Декоративная плитка</t>
  </si>
  <si>
    <t>Оранжевый</t>
  </si>
  <si>
    <t>С листьями</t>
  </si>
  <si>
    <t>Модерн</t>
  </si>
  <si>
    <t>Ромб</t>
  </si>
  <si>
    <t>Португалия</t>
  </si>
  <si>
    <t>Португальская плитка</t>
  </si>
  <si>
    <t>Настенная плитка</t>
  </si>
  <si>
    <t>Желтый</t>
  </si>
  <si>
    <t>С дельфинами</t>
  </si>
  <si>
    <t>Морской</t>
  </si>
  <si>
    <t>Круг</t>
  </si>
  <si>
    <t>Россия</t>
  </si>
  <si>
    <t>Российская плитка</t>
  </si>
  <si>
    <t>Плитка для ванной</t>
  </si>
  <si>
    <t>Фиолетовый</t>
  </si>
  <si>
    <t>Противоскользящая</t>
  </si>
  <si>
    <t>Под ткань</t>
  </si>
  <si>
    <t>Японский</t>
  </si>
  <si>
    <t>Овал</t>
  </si>
  <si>
    <t>Тунис</t>
  </si>
  <si>
    <t>Тунисская плитка</t>
  </si>
  <si>
    <t>Для кухни</t>
  </si>
  <si>
    <t>Красный</t>
  </si>
  <si>
    <t>Лаппатированная</t>
  </si>
  <si>
    <t>С розами</t>
  </si>
  <si>
    <t>Античный</t>
  </si>
  <si>
    <t>Шестиугольник (гексагон, соты)</t>
  </si>
  <si>
    <t>Декор</t>
  </si>
  <si>
    <t>Турция</t>
  </si>
  <si>
    <t>Турецкая плитка</t>
  </si>
  <si>
    <t>Напольная плитка</t>
  </si>
  <si>
    <t>Зеленый</t>
  </si>
  <si>
    <t>Полированная</t>
  </si>
  <si>
    <t>Под цемент</t>
  </si>
  <si>
    <t>Барокко</t>
  </si>
  <si>
    <t>Восьмиугольник (октагон)</t>
  </si>
  <si>
    <t>Бордюр</t>
  </si>
  <si>
    <t>Украина</t>
  </si>
  <si>
    <t>Украинская плитка</t>
  </si>
  <si>
    <t>Реал-керамика 19.11.24</t>
  </si>
  <si>
    <t>Мозаика</t>
  </si>
  <si>
    <t>Голубой</t>
  </si>
  <si>
    <t>3D - объемная</t>
  </si>
  <si>
    <t>С ракушками</t>
  </si>
  <si>
    <t>Викторианский</t>
  </si>
  <si>
    <t>Кабанчик</t>
  </si>
  <si>
    <t>Погонный метр</t>
  </si>
  <si>
    <t>Хорватия</t>
  </si>
  <si>
    <t>Хорватская плитка</t>
  </si>
  <si>
    <t>Керамогранит</t>
  </si>
  <si>
    <t>Синий</t>
  </si>
  <si>
    <t>Глянцевая</t>
  </si>
  <si>
    <t>С бабочками</t>
  </si>
  <si>
    <t>Современный</t>
  </si>
  <si>
    <t>Квадрат</t>
  </si>
  <si>
    <t>кв. м.</t>
  </si>
  <si>
    <t>RUB</t>
  </si>
  <si>
    <t>Чехия</t>
  </si>
  <si>
    <t>Чешская плитка</t>
  </si>
  <si>
    <t>Клинкер (ступени)</t>
  </si>
  <si>
    <t>Серый</t>
  </si>
  <si>
    <t>Матовая</t>
  </si>
  <si>
    <t>В клетку</t>
  </si>
  <si>
    <t>Ретро</t>
  </si>
  <si>
    <t>Прямоугольник</t>
  </si>
  <si>
    <t>шт.</t>
  </si>
  <si>
    <t>EUR</t>
  </si>
  <si>
    <t>Цены без значка руб. (Числовой формат)</t>
  </si>
  <si>
    <t>Вьетнам</t>
  </si>
  <si>
    <t>Вьетнамская плитка</t>
  </si>
  <si>
    <t>Плитка для бассейна</t>
  </si>
  <si>
    <t>Черный</t>
  </si>
  <si>
    <t>Рельефная</t>
  </si>
  <si>
    <t>В полоску</t>
  </si>
  <si>
    <t>Деревенский</t>
  </si>
  <si>
    <t>Треугольник</t>
  </si>
  <si>
    <t>R 9</t>
  </si>
  <si>
    <t>Ступени</t>
  </si>
  <si>
    <t>компл.</t>
  </si>
  <si>
    <t>USD</t>
  </si>
  <si>
    <t>не заполняем !!!</t>
  </si>
  <si>
    <t xml:space="preserve">Не заполняем!!! </t>
  </si>
  <si>
    <t>URL товара</t>
  </si>
  <si>
    <t>Поставщик</t>
  </si>
  <si>
    <t>Страна</t>
  </si>
  <si>
    <t>Не заполняем!!! Страна категории</t>
  </si>
  <si>
    <t>Производитель</t>
  </si>
  <si>
    <t>Коллекция</t>
  </si>
  <si>
    <t>Наименование товара</t>
  </si>
  <si>
    <t>Назначение (для чего используется)</t>
  </si>
  <si>
    <t>Цвет</t>
  </si>
  <si>
    <t>Цветовые оттенки</t>
  </si>
  <si>
    <t>Поверхность</t>
  </si>
  <si>
    <t>Рисунок</t>
  </si>
  <si>
    <t>Стиль</t>
  </si>
  <si>
    <t>Форма</t>
  </si>
  <si>
    <t>Количество Лиц</t>
  </si>
  <si>
    <t>Вариативность цвета</t>
  </si>
  <si>
    <t>Морозостойкость</t>
  </si>
  <si>
    <t>Сопротивление скольжению</t>
  </si>
  <si>
    <t>Износостойкость PEI</t>
  </si>
  <si>
    <t>Влагопоглощаемость</t>
  </si>
  <si>
    <t>штук в упаковке</t>
  </si>
  <si>
    <t>кв. м. в упаковке</t>
  </si>
  <si>
    <t>Ширина, см</t>
  </si>
  <si>
    <t>Длина, см</t>
  </si>
  <si>
    <t>Толщина, мм</t>
  </si>
  <si>
    <t>Код поставщика</t>
  </si>
  <si>
    <t>Артикул товара</t>
  </si>
  <si>
    <t>Группа (это в зависимости от функции плитки в коллекции)</t>
  </si>
  <si>
    <t>единица измерения</t>
  </si>
  <si>
    <t>Закупочная цена</t>
  </si>
  <si>
    <t>Валюта</t>
  </si>
  <si>
    <t>Закуп в руб.</t>
  </si>
  <si>
    <t>Наценка  %</t>
  </si>
  <si>
    <t>Розничная цена</t>
  </si>
  <si>
    <t>Рек. цена</t>
  </si>
  <si>
    <t>Скидка</t>
  </si>
  <si>
    <t>Ночная цена</t>
  </si>
  <si>
    <t>Проверка на пробел справа!</t>
  </si>
  <si>
    <t>Реал-керамика</t>
  </si>
  <si>
    <t>Realistik</t>
  </si>
  <si>
    <t>Amazon</t>
  </si>
  <si>
    <t>Realistik Индия</t>
  </si>
  <si>
    <t>Alps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</si>
</sst>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charset val="204"/>
      <scheme val="minor"/>
    </font>
    <font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indexed="9"/>
      <name val="Arial"/>
      <family val="2"/>
      <charset val="204"/>
    </font>
    <font>
      <b/>
      <sz val="8"/>
      <color rgb="FF000080"/>
      <name val="Arial"/>
      <family val="2"/>
      <charset val="204"/>
    </font>
    <font>
      <sz val="8"/>
      <name val="Arial"/>
      <family val="2"/>
      <charset val="204"/>
    </font>
    <font>
      <b/>
      <sz val="8"/>
      <color rgb="FFFFFF00"/>
      <name val="Arial"/>
      <family val="2"/>
      <charset val="204"/>
    </font>
    <font>
      <sz val="8"/>
      <color theme="0"/>
      <name val="Arial"/>
      <family val="2"/>
      <charset val="204"/>
    </font>
    <font>
      <sz val="8"/>
      <color rgb="FFFFFF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1282B"/>
      <name val="Segoe U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8" fillId="0" borderId="0">
      <alignment vertical="top"/>
      <protection locked="0"/>
    </xf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1" fillId="0" borderId="0"/>
  </cellStyleXfs>
  <cellXfs count="97">
    <xf numFmtId="0" fontId="0" fillId="0" borderId="0" xfId="0"/>
    <xf numFmtId="0" fontId="1" fillId="0" borderId="0" xfId="9" applyFont="1"/>
    <xf numFmtId="0" fontId="2" fillId="0" borderId="0" xfId="23" applyFont="1"/>
    <xf numFmtId="0" fontId="3" fillId="0" borderId="0" xfId="4" applyFont="1"/>
    <xf numFmtId="0" fontId="2" fillId="0" borderId="0" xfId="9" applyFont="1"/>
    <xf numFmtId="0" fontId="4" fillId="0" borderId="0" xfId="27" applyFont="1"/>
    <xf numFmtId="0" fontId="4" fillId="0" borderId="0" xfId="8" applyFont="1"/>
    <xf numFmtId="0" fontId="2" fillId="0" borderId="0" xfId="27" applyFont="1"/>
    <xf numFmtId="1" fontId="4" fillId="0" borderId="0" xfId="16" applyNumberFormat="1" applyFont="1"/>
    <xf numFmtId="0" fontId="3" fillId="0" borderId="0" xfId="7" applyFont="1"/>
    <xf numFmtId="1" fontId="3" fillId="0" borderId="0" xfId="4" applyNumberFormat="1" applyFont="1"/>
    <xf numFmtId="0" fontId="2" fillId="0" borderId="0" xfId="25" applyFont="1"/>
    <xf numFmtId="0" fontId="3" fillId="0" borderId="1" xfId="4" applyFont="1" applyBorder="1"/>
    <xf numFmtId="0" fontId="2" fillId="0" borderId="1" xfId="9" applyFont="1" applyBorder="1"/>
    <xf numFmtId="0" fontId="4" fillId="0" borderId="1" xfId="9" applyFont="1" applyBorder="1"/>
    <xf numFmtId="0" fontId="5" fillId="0" borderId="2" xfId="19" applyFont="1" applyBorder="1"/>
    <xf numFmtId="0" fontId="2" fillId="0" borderId="2" xfId="19" applyFont="1" applyBorder="1"/>
    <xf numFmtId="0" fontId="6" fillId="0" borderId="2" xfId="9" applyFont="1" applyBorder="1"/>
    <xf numFmtId="0" fontId="2" fillId="0" borderId="2" xfId="9" applyFont="1" applyBorder="1"/>
    <xf numFmtId="0" fontId="6" fillId="0" borderId="3" xfId="9" applyFont="1" applyBorder="1"/>
    <xf numFmtId="0" fontId="0" fillId="0" borderId="2" xfId="0" applyBorder="1"/>
    <xf numFmtId="0" fontId="7" fillId="0" borderId="0" xfId="4" applyFont="1"/>
    <xf numFmtId="0" fontId="8" fillId="0" borderId="0" xfId="0" applyFont="1" applyAlignment="1">
      <alignment horizontal="left" vertical="center" wrapText="1"/>
    </xf>
    <xf numFmtId="0" fontId="9" fillId="0" borderId="0" xfId="4" applyFont="1"/>
    <xf numFmtId="0" fontId="10" fillId="0" borderId="2" xfId="9" applyFont="1" applyBorder="1"/>
    <xf numFmtId="0" fontId="10" fillId="0" borderId="0" xfId="9" applyFont="1"/>
    <xf numFmtId="0" fontId="8" fillId="0" borderId="2" xfId="0" applyFont="1" applyBorder="1" applyAlignment="1">
      <alignment horizontal="left" vertical="center" wrapText="1"/>
    </xf>
    <xf numFmtId="0" fontId="7" fillId="0" borderId="4" xfId="4" applyFont="1" applyBorder="1"/>
    <xf numFmtId="0" fontId="1" fillId="0" borderId="4" xfId="9" applyFont="1" applyBorder="1"/>
    <xf numFmtId="0" fontId="8" fillId="0" borderId="4" xfId="0" applyFont="1" applyBorder="1" applyAlignment="1">
      <alignment horizontal="left" vertical="center" wrapText="1"/>
    </xf>
    <xf numFmtId="0" fontId="11" fillId="2" borderId="5" xfId="4" applyFont="1" applyFill="1" applyBorder="1" applyAlignment="1">
      <alignment horizontal="center" vertical="top" wrapText="1"/>
    </xf>
    <xf numFmtId="0" fontId="12" fillId="3" borderId="5" xfId="9" applyFont="1" applyFill="1" applyBorder="1" applyAlignment="1">
      <alignment horizontal="center" vertical="top" wrapText="1"/>
    </xf>
    <xf numFmtId="0" fontId="12" fillId="4" borderId="5" xfId="9" applyFont="1" applyFill="1" applyBorder="1" applyAlignment="1">
      <alignment horizontal="center" vertical="top" wrapText="1"/>
    </xf>
    <xf numFmtId="0" fontId="5" fillId="4" borderId="2" xfId="19" applyFont="1" applyFill="1" applyBorder="1"/>
    <xf numFmtId="0" fontId="13" fillId="0" borderId="6" xfId="1" applyFont="1" applyBorder="1" applyAlignment="1" applyProtection="1"/>
    <xf numFmtId="0" fontId="14" fillId="0" borderId="3" xfId="1" applyFont="1" applyBorder="1" applyAlignment="1" applyProtection="1"/>
    <xf numFmtId="0" fontId="8" fillId="0" borderId="7" xfId="0" applyFont="1" applyBorder="1" applyAlignment="1">
      <alignment horizontal="left" vertical="center" wrapText="1"/>
    </xf>
    <xf numFmtId="0" fontId="4" fillId="0" borderId="1" xfId="14" applyFont="1" applyBorder="1"/>
    <xf numFmtId="0" fontId="4" fillId="5" borderId="2" xfId="9" applyFont="1" applyFill="1" applyBorder="1"/>
    <xf numFmtId="0" fontId="4" fillId="0" borderId="1" xfId="27" applyFont="1" applyBorder="1"/>
    <xf numFmtId="0" fontId="4" fillId="5" borderId="2" xfId="10" applyFont="1" applyFill="1" applyBorder="1"/>
    <xf numFmtId="0" fontId="4" fillId="5" borderId="2" xfId="12" applyFont="1" applyFill="1" applyBorder="1"/>
    <xf numFmtId="0" fontId="4" fillId="0" borderId="0" xfId="10" applyFont="1"/>
    <xf numFmtId="0" fontId="8" fillId="5" borderId="2" xfId="0" applyFont="1" applyFill="1" applyBorder="1" applyAlignment="1">
      <alignment horizontal="left" vertical="center" wrapText="1"/>
    </xf>
    <xf numFmtId="0" fontId="4" fillId="5" borderId="2" xfId="11" applyFont="1" applyFill="1" applyBorder="1"/>
    <xf numFmtId="0" fontId="8" fillId="0" borderId="2" xfId="0" applyFont="1" applyBorder="1"/>
    <xf numFmtId="0" fontId="4" fillId="0" borderId="2" xfId="32" applyFont="1" applyBorder="1"/>
    <xf numFmtId="0" fontId="4" fillId="0" borderId="8" xfId="14" applyFont="1" applyBorder="1"/>
    <xf numFmtId="0" fontId="8" fillId="0" borderId="9" xfId="0" applyFont="1" applyBorder="1"/>
    <xf numFmtId="0" fontId="8" fillId="0" borderId="8" xfId="0" applyFont="1" applyBorder="1"/>
    <xf numFmtId="0" fontId="4" fillId="0" borderId="2" xfId="9" applyFont="1" applyBorder="1"/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4" fillId="0" borderId="2" xfId="1" applyFont="1" applyBorder="1" applyAlignment="1" applyProtection="1"/>
    <xf numFmtId="0" fontId="8" fillId="5" borderId="2" xfId="0" applyFont="1" applyFill="1" applyBorder="1"/>
    <xf numFmtId="0" fontId="8" fillId="0" borderId="13" xfId="0" applyFont="1" applyBorder="1" applyAlignment="1">
      <alignment horizontal="left" vertical="center" wrapText="1"/>
    </xf>
    <xf numFmtId="0" fontId="12" fillId="3" borderId="5" xfId="14" applyFont="1" applyFill="1" applyBorder="1" applyAlignment="1">
      <alignment horizontal="center" vertical="top" wrapText="1"/>
    </xf>
    <xf numFmtId="0" fontId="4" fillId="0" borderId="8" xfId="9" applyFont="1" applyBorder="1"/>
    <xf numFmtId="0" fontId="8" fillId="0" borderId="3" xfId="0" applyFont="1" applyBorder="1"/>
    <xf numFmtId="0" fontId="4" fillId="0" borderId="1" xfId="8" applyFont="1" applyBorder="1"/>
    <xf numFmtId="0" fontId="1" fillId="0" borderId="0" xfId="27" applyFont="1"/>
    <xf numFmtId="0" fontId="4" fillId="0" borderId="4" xfId="27" applyFont="1" applyBorder="1"/>
    <xf numFmtId="0" fontId="12" fillId="3" borderId="5" xfId="8" applyFont="1" applyFill="1" applyBorder="1" applyAlignment="1">
      <alignment horizontal="center" vertical="top" wrapText="1"/>
    </xf>
    <xf numFmtId="0" fontId="15" fillId="3" borderId="5" xfId="8" applyFont="1" applyFill="1" applyBorder="1" applyAlignment="1">
      <alignment horizontal="center" vertical="top" wrapText="1"/>
    </xf>
    <xf numFmtId="0" fontId="15" fillId="3" borderId="5" xfId="27" applyFont="1" applyFill="1" applyBorder="1" applyAlignment="1">
      <alignment horizontal="center" vertical="top" wrapText="1"/>
    </xf>
    <xf numFmtId="2" fontId="14" fillId="6" borderId="2" xfId="1" applyNumberFormat="1" applyFont="1" applyFill="1" applyBorder="1" applyAlignment="1" applyProtection="1"/>
    <xf numFmtId="0" fontId="7" fillId="0" borderId="0" xfId="7" applyFont="1"/>
    <xf numFmtId="1" fontId="7" fillId="0" borderId="0" xfId="4" applyNumberFormat="1" applyFont="1"/>
    <xf numFmtId="0" fontId="1" fillId="0" borderId="0" xfId="25" applyFont="1"/>
    <xf numFmtId="0" fontId="14" fillId="0" borderId="2" xfId="1" applyFont="1" applyBorder="1" applyAlignment="1" applyProtection="1">
      <alignment vertical="center"/>
    </xf>
    <xf numFmtId="0" fontId="12" fillId="3" borderId="5" xfId="27" applyFont="1" applyFill="1" applyBorder="1" applyAlignment="1">
      <alignment horizontal="center" vertical="top" wrapText="1"/>
    </xf>
    <xf numFmtId="1" fontId="12" fillId="4" borderId="5" xfId="29" applyNumberFormat="1" applyFont="1" applyFill="1" applyBorder="1" applyAlignment="1">
      <alignment horizontal="center" vertical="top" wrapText="1"/>
    </xf>
    <xf numFmtId="0" fontId="11" fillId="4" borderId="5" xfId="7" applyFont="1" applyFill="1" applyBorder="1" applyAlignment="1">
      <alignment horizontal="center" vertical="top" wrapText="1"/>
    </xf>
    <xf numFmtId="1" fontId="11" fillId="4" borderId="5" xfId="4" applyNumberFormat="1" applyFont="1" applyFill="1" applyBorder="1" applyAlignment="1">
      <alignment horizontal="center" vertical="top" wrapText="1"/>
    </xf>
    <xf numFmtId="0" fontId="12" fillId="8" borderId="5" xfId="27" applyFont="1" applyFill="1" applyBorder="1" applyAlignment="1">
      <alignment horizontal="center" vertical="top" wrapText="1"/>
    </xf>
    <xf numFmtId="2" fontId="14" fillId="4" borderId="2" xfId="1" applyNumberFormat="1" applyFont="1" applyFill="1" applyBorder="1" applyAlignment="1" applyProtection="1"/>
    <xf numFmtId="164" fontId="14" fillId="4" borderId="2" xfId="1" applyNumberFormat="1" applyFont="1" applyFill="1" applyBorder="1" applyAlignment="1" applyProtection="1"/>
    <xf numFmtId="2" fontId="17" fillId="4" borderId="2" xfId="1" applyNumberFormat="1" applyFont="1" applyFill="1" applyBorder="1" applyAlignment="1" applyProtection="1"/>
    <xf numFmtId="2" fontId="14" fillId="0" borderId="2" xfId="1" applyNumberFormat="1" applyFont="1" applyBorder="1" applyAlignment="1" applyProtection="1"/>
    <xf numFmtId="1" fontId="14" fillId="4" borderId="2" xfId="1" applyNumberFormat="1" applyFont="1" applyFill="1" applyBorder="1" applyAlignment="1" applyProtection="1"/>
    <xf numFmtId="0" fontId="12" fillId="9" borderId="5" xfId="9" applyFont="1" applyFill="1" applyBorder="1" applyAlignment="1">
      <alignment horizontal="center" vertical="top" wrapText="1"/>
    </xf>
    <xf numFmtId="0" fontId="4" fillId="0" borderId="0" xfId="14" applyFont="1"/>
    <xf numFmtId="0" fontId="8" fillId="0" borderId="0" xfId="0" applyFont="1"/>
    <xf numFmtId="0" fontId="12" fillId="9" borderId="5" xfId="14" applyFont="1" applyFill="1" applyBorder="1" applyAlignment="1">
      <alignment horizontal="center" vertical="top" wrapText="1"/>
    </xf>
    <xf numFmtId="0" fontId="4" fillId="0" borderId="0" xfId="9" applyFont="1"/>
    <xf numFmtId="0" fontId="14" fillId="0" borderId="0" xfId="1" applyFont="1" applyAlignment="1" applyProtection="1"/>
    <xf numFmtId="0" fontId="14" fillId="0" borderId="8" xfId="1" applyFont="1" applyBorder="1" applyAlignment="1" applyProtection="1"/>
    <xf numFmtId="0" fontId="23" fillId="0" borderId="0" xfId="0" applyFont="1"/>
    <xf numFmtId="0" fontId="12" fillId="10" borderId="5" xfId="9" applyFont="1" applyFill="1" applyBorder="1" applyAlignment="1">
      <alignment horizontal="center" vertical="top" wrapText="1"/>
    </xf>
    <xf numFmtId="16" fontId="14" fillId="0" borderId="3" xfId="1" applyNumberFormat="1" applyFont="1" applyBorder="1" applyAlignment="1" applyProtection="1"/>
    <xf numFmtId="1" fontId="12" fillId="4" borderId="2" xfId="29" applyNumberFormat="1" applyFont="1" applyFill="1" applyBorder="1" applyAlignment="1">
      <alignment horizontal="center" vertical="top" wrapText="1"/>
    </xf>
    <xf numFmtId="1" fontId="4" fillId="7" borderId="2" xfId="9" applyNumberFormat="1" applyFont="1" applyFill="1" applyBorder="1" applyAlignment="1">
      <alignment horizontal="center"/>
    </xf>
    <xf numFmtId="0" fontId="0" fillId="0" borderId="14" xfId="0" applyBorder="1"/>
    <xf numFmtId="0" fontId="0" fillId="0" borderId="8" xfId="0" applyBorder="1"/>
    <xf numFmtId="0" fontId="16" fillId="4" borderId="2" xfId="9" applyFont="1" applyFill="1" applyBorder="1" applyAlignment="1">
      <alignment horizontal="center"/>
    </xf>
    <xf numFmtId="1" fontId="12" fillId="4" borderId="2" xfId="29" applyNumberFormat="1" applyFont="1" applyFill="1" applyBorder="1" applyAlignment="1">
      <alignment horizontal="center" vertical="top" wrapText="1"/>
    </xf>
  </cellXfs>
  <cellStyles count="35">
    <cellStyle name="Ввод  2 3 2 2 2 41" xfId="2" xr:uid="{00000000-0005-0000-0000-000002000000}"/>
    <cellStyle name="Гиперссылка" xfId="1" builtinId="8"/>
    <cellStyle name="Обычный" xfId="0" builtinId="0"/>
    <cellStyle name="Обычный 16" xfId="34" xr:uid="{00000000-0005-0000-0000-000022000000}"/>
    <cellStyle name="Обычный 2 16 3 2" xfId="3" xr:uid="{00000000-0005-0000-0000-000003000000}"/>
    <cellStyle name="Обычный 2 16 3 2 173" xfId="4" xr:uid="{00000000-0005-0000-0000-000004000000}"/>
    <cellStyle name="Обычный 2 16 3 2 25 17" xfId="5" xr:uid="{00000000-0005-0000-0000-000005000000}"/>
    <cellStyle name="Обычный 2 16 3 2 38 2 13" xfId="6" xr:uid="{00000000-0005-0000-0000-000006000000}"/>
    <cellStyle name="Обычный 2 16 3 2 38 2 13 81" xfId="7" xr:uid="{00000000-0005-0000-0000-000007000000}"/>
    <cellStyle name="Обычный 2 25 2 2" xfId="8" xr:uid="{00000000-0005-0000-0000-000008000000}"/>
    <cellStyle name="Обычный 2 25 2 2 168 2" xfId="9" xr:uid="{00000000-0005-0000-0000-000009000000}"/>
    <cellStyle name="Обычный 2 25 2 2 168 2 47" xfId="10" xr:uid="{00000000-0005-0000-0000-00000A000000}"/>
    <cellStyle name="Обычный 2 25 2 2 168 2 47 10" xfId="11" xr:uid="{00000000-0005-0000-0000-00000B000000}"/>
    <cellStyle name="Обычный 2 25 2 2 168 2 51" xfId="12" xr:uid="{00000000-0005-0000-0000-00000C000000}"/>
    <cellStyle name="Обычный 2 25 2 2 17" xfId="13" xr:uid="{00000000-0005-0000-0000-00000D000000}"/>
    <cellStyle name="Обычный 2 25 2 2 17 147" xfId="14" xr:uid="{00000000-0005-0000-0000-00000E000000}"/>
    <cellStyle name="Обычный 2 25 2 2 17 24 2 13" xfId="15" xr:uid="{00000000-0005-0000-0000-00000F000000}"/>
    <cellStyle name="Обычный 2 25 2 2 17 24 2 13 81" xfId="16" xr:uid="{00000000-0005-0000-0000-000010000000}"/>
    <cellStyle name="Обычный 2 3" xfId="17" xr:uid="{00000000-0005-0000-0000-000011000000}"/>
    <cellStyle name="Обычный 2 35 3 2" xfId="18" xr:uid="{00000000-0005-0000-0000-000012000000}"/>
    <cellStyle name="Обычный 2 35 3 2 186" xfId="19" xr:uid="{00000000-0005-0000-0000-000013000000}"/>
    <cellStyle name="Обычный 2 44 2 2" xfId="20" xr:uid="{00000000-0005-0000-0000-000014000000}"/>
    <cellStyle name="Обычный 2 44 2 2 187" xfId="21" xr:uid="{00000000-0005-0000-0000-000015000000}"/>
    <cellStyle name="Обычный 2 61 2 2" xfId="22" xr:uid="{00000000-0005-0000-0000-000016000000}"/>
    <cellStyle name="Обычный 2 61 2 2 188" xfId="23" xr:uid="{00000000-0005-0000-0000-000017000000}"/>
    <cellStyle name="Обычный 2 65 5 31" xfId="24" xr:uid="{00000000-0005-0000-0000-000018000000}"/>
    <cellStyle name="Обычный 2 65 5 31 2" xfId="25" xr:uid="{00000000-0005-0000-0000-000019000000}"/>
    <cellStyle name="Обычный 2 76 2 2" xfId="26" xr:uid="{00000000-0005-0000-0000-00001A000000}"/>
    <cellStyle name="Обычный 2 76 2 2 202" xfId="27" xr:uid="{00000000-0005-0000-0000-00001B000000}"/>
    <cellStyle name="Обычный 2 76 2 2 64" xfId="28" xr:uid="{00000000-0005-0000-0000-00001C000000}"/>
    <cellStyle name="Обычный 2 76 2 2 64 81" xfId="29" xr:uid="{00000000-0005-0000-0000-00001D000000}"/>
    <cellStyle name="Обычный 2 76 34" xfId="30" xr:uid="{00000000-0005-0000-0000-00001E000000}"/>
    <cellStyle name="Обычный 2 76 34 151" xfId="31" xr:uid="{00000000-0005-0000-0000-00001F000000}"/>
    <cellStyle name="Обычный 2 76 34 151 61" xfId="32" xr:uid="{00000000-0005-0000-0000-000020000000}"/>
    <cellStyle name="Обычный 3 3" xfId="33" xr:uid="{00000000-0005-0000-0000-00002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topLeftCell="A22" workbookViewId="0">
      <selection activeCell="G42" sqref="G42:J45"/>
    </sheetView>
  </sheetViews>
  <sheetFormatPr defaultColWidth="9.140625" defaultRowHeight="13.5" customHeight="1" x14ac:dyDescent="0.2"/>
  <cols>
    <col min="1" max="1" width="24.28515625" style="3" customWidth="1"/>
    <col min="2" max="2" width="12.7109375" style="3" customWidth="1"/>
    <col min="3" max="3" width="11.5703125" style="4" customWidth="1"/>
    <col min="4" max="4" width="19.42578125" style="4" customWidth="1"/>
    <col min="5" max="5" width="13.28515625" style="4" customWidth="1"/>
    <col min="6" max="6" width="11.7109375" style="4" customWidth="1"/>
    <col min="7" max="7" width="66.140625" style="4" customWidth="1"/>
    <col min="8" max="8" width="14.7109375" style="85" customWidth="1"/>
    <col min="9" max="10" width="10.5703125" style="82" customWidth="1"/>
    <col min="11" max="11" width="13.85546875" style="85" customWidth="1"/>
    <col min="12" max="20" width="12.42578125" style="85" customWidth="1"/>
    <col min="21" max="21" width="6.140625" style="5" customWidth="1"/>
    <col min="22" max="22" width="9.5703125" style="5" customWidth="1"/>
    <col min="23" max="23" width="8.42578125" style="6" customWidth="1"/>
    <col min="24" max="24" width="7.7109375" style="6" customWidth="1"/>
    <col min="25" max="25" width="7.28515625" style="6" customWidth="1"/>
    <col min="26" max="26" width="7.5703125" style="85" customWidth="1"/>
    <col min="27" max="27" width="11" style="85" customWidth="1"/>
    <col min="28" max="28" width="14.28515625" style="85" customWidth="1"/>
    <col min="29" max="29" width="6.140625" style="85" customWidth="1"/>
    <col min="30" max="30" width="7.28515625" style="7" customWidth="1"/>
    <col min="31" max="31" width="6.7109375" style="7" customWidth="1"/>
    <col min="32" max="32" width="8.140625" style="8" customWidth="1"/>
    <col min="33" max="33" width="7.5703125" style="9" customWidth="1"/>
    <col min="34" max="34" width="9.42578125" style="10" customWidth="1"/>
    <col min="35" max="35" width="9.42578125" style="7" customWidth="1"/>
    <col min="36" max="37" width="9.140625" style="11" customWidth="1"/>
    <col min="38" max="63" width="9.140625" style="4" customWidth="1"/>
    <col min="64" max="16384" width="9.140625" style="4"/>
  </cols>
  <sheetData>
    <row r="1" spans="2:28" ht="13.5" customHeight="1" x14ac:dyDescent="0.2">
      <c r="B1" s="12"/>
      <c r="C1" s="13"/>
      <c r="D1" s="13"/>
      <c r="E1" s="13"/>
      <c r="F1" s="13"/>
      <c r="G1" s="13"/>
      <c r="H1" s="14"/>
      <c r="I1" s="37"/>
      <c r="J1" s="37"/>
      <c r="K1" s="14"/>
      <c r="L1" s="38" t="s">
        <v>0</v>
      </c>
      <c r="M1" s="14"/>
      <c r="N1" s="14"/>
      <c r="O1" s="14"/>
      <c r="P1" s="14"/>
      <c r="Q1" s="14"/>
      <c r="R1" s="14"/>
      <c r="S1" s="14"/>
      <c r="T1" s="14"/>
      <c r="U1" s="39"/>
      <c r="V1" s="39"/>
      <c r="W1" s="60"/>
      <c r="X1" s="60"/>
      <c r="Z1" s="14"/>
      <c r="AA1" s="14"/>
      <c r="AB1" s="14"/>
    </row>
    <row r="2" spans="2:28" ht="13.5" customHeight="1" x14ac:dyDescent="0.2">
      <c r="L2" s="38" t="s">
        <v>1</v>
      </c>
    </row>
    <row r="3" spans="2:28" ht="13.5" customHeight="1" x14ac:dyDescent="0.2">
      <c r="L3" s="38" t="s">
        <v>2</v>
      </c>
    </row>
    <row r="4" spans="2:28" ht="13.5" customHeight="1" x14ac:dyDescent="0.2">
      <c r="L4" s="38" t="s">
        <v>3</v>
      </c>
    </row>
    <row r="5" spans="2:28" ht="13.5" customHeight="1" x14ac:dyDescent="0.2">
      <c r="L5" s="38" t="s">
        <v>4</v>
      </c>
    </row>
    <row r="6" spans="2:28" ht="13.5" customHeight="1" x14ac:dyDescent="0.2">
      <c r="L6" s="38" t="s">
        <v>5</v>
      </c>
    </row>
    <row r="7" spans="2:28" ht="13.5" customHeight="1" x14ac:dyDescent="0.2">
      <c r="L7" s="38" t="s">
        <v>6</v>
      </c>
    </row>
    <row r="8" spans="2:28" ht="13.5" customHeight="1" x14ac:dyDescent="0.2">
      <c r="L8" s="38" t="s">
        <v>7</v>
      </c>
    </row>
    <row r="9" spans="2:28" ht="13.5" customHeight="1" x14ac:dyDescent="0.2">
      <c r="L9" s="38" t="s">
        <v>8</v>
      </c>
    </row>
    <row r="10" spans="2:28" ht="13.5" customHeight="1" x14ac:dyDescent="0.2">
      <c r="L10" s="40" t="s">
        <v>9</v>
      </c>
    </row>
    <row r="11" spans="2:28" ht="13.5" customHeight="1" x14ac:dyDescent="0.2">
      <c r="L11" s="40" t="s">
        <v>10</v>
      </c>
    </row>
    <row r="12" spans="2:28" ht="13.5" customHeight="1" x14ac:dyDescent="0.2">
      <c r="L12" s="54" t="s">
        <v>11</v>
      </c>
    </row>
    <row r="13" spans="2:28" ht="13.5" customHeight="1" x14ac:dyDescent="0.2">
      <c r="H13" s="41" t="s">
        <v>12</v>
      </c>
      <c r="L13" s="54" t="s">
        <v>13</v>
      </c>
    </row>
    <row r="14" spans="2:28" ht="13.5" customHeight="1" x14ac:dyDescent="0.2">
      <c r="H14" s="41" t="s">
        <v>14</v>
      </c>
      <c r="L14" s="54" t="s">
        <v>15</v>
      </c>
      <c r="M14" s="40" t="s">
        <v>16</v>
      </c>
      <c r="N14" s="42"/>
      <c r="O14" s="42"/>
      <c r="P14" s="42"/>
      <c r="Q14" s="42"/>
      <c r="R14" s="42"/>
      <c r="S14" s="42"/>
      <c r="T14" s="42"/>
    </row>
    <row r="15" spans="2:28" ht="13.5" customHeight="1" x14ac:dyDescent="0.2">
      <c r="H15" s="43" t="s">
        <v>17</v>
      </c>
      <c r="L15" s="54" t="s">
        <v>18</v>
      </c>
      <c r="M15" s="40" t="s">
        <v>19</v>
      </c>
      <c r="N15" s="42"/>
      <c r="O15" s="42"/>
      <c r="P15" s="42"/>
      <c r="Q15" s="42"/>
      <c r="R15" s="42"/>
      <c r="S15" s="42"/>
      <c r="T15" s="42"/>
    </row>
    <row r="16" spans="2:28" ht="13.5" customHeight="1" x14ac:dyDescent="0.2">
      <c r="H16" s="44" t="s">
        <v>20</v>
      </c>
      <c r="L16" s="45" t="s">
        <v>21</v>
      </c>
      <c r="M16" s="40" t="s">
        <v>22</v>
      </c>
      <c r="N16" s="42"/>
      <c r="O16" s="42"/>
      <c r="P16" s="42"/>
      <c r="Q16" s="42"/>
      <c r="R16" s="42"/>
      <c r="S16" s="42"/>
      <c r="T16" s="42"/>
    </row>
    <row r="17" spans="1:37" ht="13.5" customHeight="1" x14ac:dyDescent="0.2">
      <c r="C17" s="15" t="s">
        <v>23</v>
      </c>
      <c r="D17" s="16" t="s">
        <v>24</v>
      </c>
      <c r="H17" s="44" t="s">
        <v>25</v>
      </c>
      <c r="L17" s="45" t="s">
        <v>26</v>
      </c>
      <c r="M17" s="40" t="s">
        <v>27</v>
      </c>
      <c r="N17" s="42"/>
      <c r="O17" s="42"/>
      <c r="P17" s="42"/>
      <c r="Q17" s="42"/>
      <c r="R17" s="42"/>
      <c r="S17" s="42"/>
      <c r="T17" s="42"/>
    </row>
    <row r="18" spans="1:37" ht="13.5" customHeight="1" x14ac:dyDescent="0.2">
      <c r="C18" s="17" t="s">
        <v>28</v>
      </c>
      <c r="D18" s="18" t="s">
        <v>29</v>
      </c>
      <c r="H18" s="26" t="s">
        <v>30</v>
      </c>
      <c r="L18" s="45" t="s">
        <v>31</v>
      </c>
      <c r="M18" s="40" t="s">
        <v>32</v>
      </c>
      <c r="N18" s="42"/>
      <c r="O18" s="42"/>
      <c r="P18" s="42"/>
      <c r="Q18" s="42"/>
      <c r="R18" s="42"/>
      <c r="S18" s="42"/>
      <c r="T18" s="42"/>
    </row>
    <row r="19" spans="1:37" ht="13.5" customHeight="1" x14ac:dyDescent="0.2">
      <c r="C19" s="15" t="s">
        <v>33</v>
      </c>
      <c r="D19" s="18" t="s">
        <v>34</v>
      </c>
      <c r="H19" s="26" t="s">
        <v>35</v>
      </c>
      <c r="L19" s="45" t="s">
        <v>36</v>
      </c>
      <c r="M19" s="58" t="s">
        <v>37</v>
      </c>
    </row>
    <row r="20" spans="1:37" ht="13.5" customHeight="1" x14ac:dyDescent="0.2">
      <c r="C20" s="19" t="s">
        <v>38</v>
      </c>
      <c r="D20" s="18" t="s">
        <v>39</v>
      </c>
      <c r="H20" s="46" t="s">
        <v>40</v>
      </c>
      <c r="L20" s="45" t="s">
        <v>41</v>
      </c>
      <c r="M20" s="58" t="s">
        <v>42</v>
      </c>
    </row>
    <row r="21" spans="1:37" ht="13.5" customHeight="1" x14ac:dyDescent="0.25">
      <c r="C21" s="15" t="s">
        <v>43</v>
      </c>
      <c r="D21" s="20" t="s">
        <v>44</v>
      </c>
      <c r="H21" s="26" t="s">
        <v>45</v>
      </c>
      <c r="L21" s="45" t="s">
        <v>46</v>
      </c>
      <c r="M21" s="58" t="s">
        <v>47</v>
      </c>
    </row>
    <row r="22" spans="1:37" ht="13.5" customHeight="1" x14ac:dyDescent="0.25">
      <c r="C22" s="15" t="s">
        <v>48</v>
      </c>
      <c r="D22" s="20" t="s">
        <v>49</v>
      </c>
      <c r="H22" s="26" t="s">
        <v>50</v>
      </c>
      <c r="L22" s="45" t="s">
        <v>51</v>
      </c>
      <c r="M22" s="58" t="s">
        <v>52</v>
      </c>
    </row>
    <row r="23" spans="1:37" ht="13.5" customHeight="1" x14ac:dyDescent="0.25">
      <c r="C23" s="15" t="s">
        <v>53</v>
      </c>
      <c r="D23" s="20" t="s">
        <v>54</v>
      </c>
      <c r="H23" s="26" t="s">
        <v>55</v>
      </c>
      <c r="L23" s="45" t="s">
        <v>56</v>
      </c>
      <c r="M23" s="58" t="s">
        <v>57</v>
      </c>
    </row>
    <row r="24" spans="1:37" ht="13.5" customHeight="1" x14ac:dyDescent="0.25">
      <c r="C24" s="15" t="s">
        <v>58</v>
      </c>
      <c r="D24" t="s">
        <v>59</v>
      </c>
      <c r="H24" s="26" t="s">
        <v>60</v>
      </c>
      <c r="L24" s="45" t="s">
        <v>61</v>
      </c>
      <c r="M24" s="58" t="s">
        <v>62</v>
      </c>
    </row>
    <row r="25" spans="1:37" ht="13.5" customHeight="1" x14ac:dyDescent="0.25">
      <c r="C25" s="15" t="s">
        <v>63</v>
      </c>
      <c r="D25" s="20" t="s">
        <v>64</v>
      </c>
      <c r="H25" s="26" t="s">
        <v>65</v>
      </c>
      <c r="L25" s="45" t="s">
        <v>66</v>
      </c>
      <c r="M25" s="58" t="s">
        <v>67</v>
      </c>
    </row>
    <row r="26" spans="1:37" ht="13.5" customHeight="1" x14ac:dyDescent="0.25">
      <c r="C26" s="15" t="s">
        <v>68</v>
      </c>
      <c r="D26" s="20" t="s">
        <v>69</v>
      </c>
      <c r="H26" s="26" t="s">
        <v>70</v>
      </c>
      <c r="I26" s="47" t="s">
        <v>71</v>
      </c>
      <c r="L26" s="45" t="s">
        <v>72</v>
      </c>
      <c r="M26" s="58" t="s">
        <v>73</v>
      </c>
    </row>
    <row r="27" spans="1:37" ht="13.5" customHeight="1" x14ac:dyDescent="0.25">
      <c r="C27" s="15" t="s">
        <v>74</v>
      </c>
      <c r="D27" s="20" t="s">
        <v>75</v>
      </c>
      <c r="H27" s="26" t="s">
        <v>76</v>
      </c>
      <c r="I27" s="47" t="s">
        <v>77</v>
      </c>
      <c r="L27" s="45" t="s">
        <v>78</v>
      </c>
      <c r="M27" s="58" t="s">
        <v>79</v>
      </c>
    </row>
    <row r="28" spans="1:37" s="1" customFormat="1" ht="13.5" customHeight="1" x14ac:dyDescent="0.25">
      <c r="A28" s="21"/>
      <c r="B28" s="21"/>
      <c r="C28" s="15" t="s">
        <v>80</v>
      </c>
      <c r="D28" s="20" t="s">
        <v>81</v>
      </c>
      <c r="H28" s="26" t="s">
        <v>82</v>
      </c>
      <c r="I28" s="48" t="s">
        <v>83</v>
      </c>
      <c r="J28" s="83"/>
      <c r="K28" s="85"/>
      <c r="L28" s="45" t="s">
        <v>84</v>
      </c>
      <c r="M28" s="58" t="s">
        <v>85</v>
      </c>
      <c r="N28" s="85"/>
      <c r="O28" s="85"/>
      <c r="P28" s="85"/>
      <c r="Q28" s="85"/>
      <c r="R28" s="85"/>
      <c r="S28" s="85"/>
      <c r="T28" s="85"/>
      <c r="U28" s="5"/>
      <c r="V28" s="5"/>
      <c r="W28" s="6"/>
      <c r="X28" s="6"/>
      <c r="Y28" s="6"/>
      <c r="Z28" s="85"/>
      <c r="AA28" s="85"/>
      <c r="AB28" s="85"/>
      <c r="AC28" s="85"/>
      <c r="AD28" s="61"/>
      <c r="AE28" s="61"/>
      <c r="AF28" s="8"/>
      <c r="AG28" s="67"/>
      <c r="AH28" s="68"/>
      <c r="AI28" s="61"/>
      <c r="AJ28" s="69"/>
      <c r="AK28" s="69"/>
    </row>
    <row r="29" spans="1:37" s="1" customFormat="1" ht="13.5" customHeight="1" x14ac:dyDescent="0.25">
      <c r="A29" s="21"/>
      <c r="B29" s="21"/>
      <c r="C29" s="15" t="s">
        <v>86</v>
      </c>
      <c r="D29" s="20" t="s">
        <v>87</v>
      </c>
      <c r="H29" s="26" t="s">
        <v>88</v>
      </c>
      <c r="I29" s="49" t="s">
        <v>89</v>
      </c>
      <c r="J29" s="83"/>
      <c r="K29" s="85"/>
      <c r="L29" s="45" t="s">
        <v>90</v>
      </c>
      <c r="M29" s="58" t="s">
        <v>91</v>
      </c>
      <c r="N29" s="85"/>
      <c r="O29" s="85"/>
      <c r="P29" s="85"/>
      <c r="Q29" s="85"/>
      <c r="R29" s="85"/>
      <c r="S29" s="85"/>
      <c r="T29" s="85"/>
      <c r="U29" s="5"/>
      <c r="V29" s="5"/>
      <c r="W29" s="6"/>
      <c r="X29" s="6"/>
      <c r="Y29" s="6"/>
      <c r="Z29" s="85"/>
      <c r="AA29" s="85"/>
      <c r="AB29" s="85"/>
      <c r="AC29" s="85"/>
      <c r="AD29" s="5"/>
      <c r="AE29" s="5"/>
      <c r="AF29" s="8"/>
      <c r="AG29" s="67"/>
      <c r="AH29" s="68"/>
      <c r="AI29" s="61"/>
      <c r="AJ29" s="69"/>
      <c r="AK29" s="69"/>
    </row>
    <row r="30" spans="1:37" s="1" customFormat="1" ht="13.5" customHeight="1" x14ac:dyDescent="0.25">
      <c r="A30" s="21"/>
      <c r="B30" s="21"/>
      <c r="C30" s="15" t="s">
        <v>92</v>
      </c>
      <c r="D30" s="20" t="s">
        <v>93</v>
      </c>
      <c r="H30" s="36" t="s">
        <v>94</v>
      </c>
      <c r="I30" s="45" t="s">
        <v>95</v>
      </c>
      <c r="J30" s="83"/>
      <c r="K30" s="85"/>
      <c r="L30" s="45" t="s">
        <v>96</v>
      </c>
      <c r="M30" s="58" t="s">
        <v>97</v>
      </c>
      <c r="N30" s="85"/>
      <c r="O30" s="85"/>
      <c r="P30" s="85"/>
      <c r="Q30" s="85"/>
      <c r="R30" s="85"/>
      <c r="S30" s="85"/>
      <c r="T30" s="85"/>
      <c r="U30" s="5"/>
      <c r="V30" s="5"/>
      <c r="W30" s="6"/>
      <c r="X30" s="6"/>
      <c r="Y30" s="6"/>
      <c r="Z30" s="85"/>
      <c r="AA30" s="85"/>
      <c r="AB30" s="85"/>
      <c r="AC30" s="85"/>
      <c r="AD30" s="5"/>
      <c r="AE30" s="5"/>
      <c r="AF30" s="8"/>
      <c r="AG30" s="67"/>
      <c r="AH30" s="68"/>
      <c r="AI30" s="61"/>
      <c r="AJ30" s="69"/>
      <c r="AK30" s="69"/>
    </row>
    <row r="31" spans="1:37" s="1" customFormat="1" ht="13.5" customHeight="1" x14ac:dyDescent="0.25">
      <c r="A31" s="21"/>
      <c r="B31" s="21"/>
      <c r="C31" s="15" t="s">
        <v>98</v>
      </c>
      <c r="D31" s="20" t="s">
        <v>99</v>
      </c>
      <c r="H31" s="36" t="s">
        <v>100</v>
      </c>
      <c r="I31" s="45" t="s">
        <v>101</v>
      </c>
      <c r="J31" s="83"/>
      <c r="K31" s="85"/>
      <c r="L31" s="45" t="s">
        <v>102</v>
      </c>
      <c r="M31" s="58" t="s">
        <v>103</v>
      </c>
      <c r="N31" s="50" t="s">
        <v>104</v>
      </c>
      <c r="O31" s="85"/>
      <c r="P31" s="85"/>
      <c r="Q31" s="85"/>
      <c r="R31" s="85"/>
      <c r="S31" s="85"/>
      <c r="T31" s="85"/>
      <c r="U31" s="5"/>
      <c r="V31" s="5"/>
      <c r="W31" s="6"/>
      <c r="X31" s="6"/>
      <c r="Y31" s="6"/>
      <c r="Z31" s="85"/>
      <c r="AA31" s="85"/>
      <c r="AB31" s="85"/>
      <c r="AC31" s="85"/>
      <c r="AD31" s="5"/>
      <c r="AE31" s="5"/>
      <c r="AF31" s="8"/>
      <c r="AG31" s="67"/>
      <c r="AH31" s="68"/>
      <c r="AI31" s="61"/>
      <c r="AJ31" s="69"/>
      <c r="AK31" s="69"/>
    </row>
    <row r="32" spans="1:37" s="1" customFormat="1" ht="13.5" customHeight="1" thickBot="1" x14ac:dyDescent="0.3">
      <c r="A32" s="21"/>
      <c r="B32" s="21"/>
      <c r="C32" s="15" t="s">
        <v>105</v>
      </c>
      <c r="D32" s="20" t="s">
        <v>106</v>
      </c>
      <c r="H32" s="51" t="s">
        <v>107</v>
      </c>
      <c r="I32" s="45" t="s">
        <v>108</v>
      </c>
      <c r="J32" s="83"/>
      <c r="K32" s="85"/>
      <c r="L32" s="45" t="s">
        <v>109</v>
      </c>
      <c r="M32" s="58" t="s">
        <v>110</v>
      </c>
      <c r="N32" s="50" t="s">
        <v>111</v>
      </c>
      <c r="O32" s="85"/>
      <c r="P32" s="85"/>
      <c r="Q32" s="85"/>
      <c r="R32" s="85"/>
      <c r="S32" s="85"/>
      <c r="T32" s="85"/>
      <c r="U32" s="5"/>
      <c r="V32" s="5"/>
      <c r="W32" s="6"/>
      <c r="X32" s="6"/>
      <c r="Y32" s="6"/>
      <c r="Z32" s="22"/>
      <c r="AA32" s="22"/>
      <c r="AB32" s="22"/>
      <c r="AC32" s="85"/>
      <c r="AD32" s="5"/>
      <c r="AE32" s="5"/>
      <c r="AF32" s="8"/>
      <c r="AG32" s="67"/>
      <c r="AH32" s="68"/>
      <c r="AI32" s="61"/>
      <c r="AJ32" s="69"/>
      <c r="AK32" s="69"/>
    </row>
    <row r="33" spans="1:38" s="1" customFormat="1" ht="13.5" customHeight="1" x14ac:dyDescent="0.25">
      <c r="A33" s="21"/>
      <c r="B33" s="21"/>
      <c r="C33" s="15" t="s">
        <v>112</v>
      </c>
      <c r="D33" s="20" t="s">
        <v>113</v>
      </c>
      <c r="H33" s="52" t="s">
        <v>114</v>
      </c>
      <c r="I33" s="45" t="s">
        <v>115</v>
      </c>
      <c r="J33" s="83"/>
      <c r="K33" s="85"/>
      <c r="L33" s="45" t="s">
        <v>116</v>
      </c>
      <c r="M33" s="58" t="s">
        <v>117</v>
      </c>
      <c r="N33" s="50" t="s">
        <v>118</v>
      </c>
      <c r="O33" s="85"/>
      <c r="P33" s="85"/>
      <c r="Q33" s="85"/>
      <c r="R33" s="85"/>
      <c r="S33" s="85"/>
      <c r="T33" s="85"/>
      <c r="U33" s="5"/>
      <c r="V33" s="5"/>
      <c r="W33" s="6"/>
      <c r="X33" s="6"/>
      <c r="Y33" s="6"/>
      <c r="Z33" s="22"/>
      <c r="AA33" s="22"/>
      <c r="AB33" s="22"/>
      <c r="AC33" s="85"/>
      <c r="AD33" s="5"/>
      <c r="AE33" s="5"/>
      <c r="AF33" s="8"/>
      <c r="AG33" s="67"/>
      <c r="AH33" s="68"/>
      <c r="AI33" s="61"/>
      <c r="AJ33" s="69"/>
      <c r="AK33" s="69"/>
    </row>
    <row r="34" spans="1:38" s="1" customFormat="1" ht="13.5" customHeight="1" x14ac:dyDescent="0.25">
      <c r="A34" s="21"/>
      <c r="B34" s="21"/>
      <c r="C34" s="15" t="s">
        <v>119</v>
      </c>
      <c r="D34" s="20" t="s">
        <v>120</v>
      </c>
      <c r="H34" s="53" t="s">
        <v>121</v>
      </c>
      <c r="I34" s="45" t="s">
        <v>122</v>
      </c>
      <c r="J34" s="45"/>
      <c r="K34" s="45" t="s">
        <v>123</v>
      </c>
      <c r="L34" s="45" t="s">
        <v>124</v>
      </c>
      <c r="M34" s="87" t="s">
        <v>125</v>
      </c>
      <c r="N34" s="54" t="s">
        <v>126</v>
      </c>
      <c r="O34" s="86"/>
      <c r="P34" s="86"/>
      <c r="Q34" s="86"/>
      <c r="R34" s="86"/>
      <c r="S34" s="86"/>
      <c r="T34" s="86"/>
      <c r="U34" s="5"/>
      <c r="V34" s="5"/>
      <c r="W34" s="6"/>
      <c r="X34" s="6"/>
      <c r="Y34" s="6"/>
      <c r="Z34" s="22"/>
      <c r="AA34" s="22"/>
      <c r="AB34" s="26" t="s">
        <v>114</v>
      </c>
      <c r="AC34" s="85"/>
      <c r="AD34" s="5"/>
      <c r="AE34" s="5"/>
      <c r="AF34" s="8"/>
      <c r="AG34" s="67"/>
      <c r="AH34" s="68"/>
      <c r="AI34" s="61"/>
      <c r="AJ34" s="69"/>
      <c r="AK34" s="69"/>
    </row>
    <row r="35" spans="1:38" s="1" customFormat="1" ht="13.5" customHeight="1" x14ac:dyDescent="0.25">
      <c r="A35" s="21"/>
      <c r="B35" s="21"/>
      <c r="C35" s="15" t="s">
        <v>127</v>
      </c>
      <c r="D35" s="20" t="s">
        <v>128</v>
      </c>
      <c r="H35" s="53" t="s">
        <v>129</v>
      </c>
      <c r="I35" s="45" t="s">
        <v>130</v>
      </c>
      <c r="J35" s="45"/>
      <c r="K35" s="55" t="s">
        <v>131</v>
      </c>
      <c r="L35" s="45" t="s">
        <v>132</v>
      </c>
      <c r="M35" s="87" t="s">
        <v>133</v>
      </c>
      <c r="N35" s="54" t="s">
        <v>134</v>
      </c>
      <c r="O35" s="86"/>
      <c r="P35" s="86"/>
      <c r="Q35" s="86"/>
      <c r="R35" s="86"/>
      <c r="S35" s="86"/>
      <c r="T35" s="86"/>
      <c r="U35" s="5"/>
      <c r="V35" s="5"/>
      <c r="W35" s="6"/>
      <c r="X35" s="6"/>
      <c r="Y35" s="6"/>
      <c r="Z35" s="22"/>
      <c r="AA35" s="22"/>
      <c r="AB35" s="26" t="s">
        <v>135</v>
      </c>
      <c r="AC35" s="85"/>
      <c r="AD35" s="5"/>
      <c r="AE35" s="5"/>
      <c r="AF35" s="8"/>
      <c r="AG35" s="67"/>
      <c r="AH35" s="68"/>
      <c r="AI35" s="61"/>
      <c r="AJ35" s="69"/>
      <c r="AK35" s="69"/>
    </row>
    <row r="36" spans="1:38" s="1" customFormat="1" ht="13.5" customHeight="1" x14ac:dyDescent="0.25">
      <c r="A36" s="21"/>
      <c r="B36" s="21"/>
      <c r="C36" s="15" t="s">
        <v>136</v>
      </c>
      <c r="D36" s="20" t="s">
        <v>137</v>
      </c>
      <c r="H36" s="53" t="s">
        <v>138</v>
      </c>
      <c r="I36" s="45" t="s">
        <v>139</v>
      </c>
      <c r="J36" s="49"/>
      <c r="K36" s="87" t="s">
        <v>140</v>
      </c>
      <c r="L36" s="45" t="s">
        <v>141</v>
      </c>
      <c r="M36" s="87" t="s">
        <v>142</v>
      </c>
      <c r="N36" s="54" t="s">
        <v>143</v>
      </c>
      <c r="O36" s="86"/>
      <c r="P36" s="86"/>
      <c r="Q36" s="86"/>
      <c r="R36" s="86"/>
      <c r="S36" s="86"/>
      <c r="T36" s="86"/>
      <c r="U36" s="5"/>
      <c r="V36" s="5"/>
      <c r="W36" s="6"/>
      <c r="X36" s="6"/>
      <c r="Y36" s="6"/>
      <c r="Z36" s="22"/>
      <c r="AA36" s="22"/>
      <c r="AB36" s="26" t="s">
        <v>144</v>
      </c>
      <c r="AC36" s="85"/>
      <c r="AD36" s="5"/>
      <c r="AE36" s="5"/>
      <c r="AF36" s="8"/>
      <c r="AG36" s="67"/>
      <c r="AH36" s="68"/>
      <c r="AI36" s="61"/>
      <c r="AJ36" s="69"/>
      <c r="AK36" s="69"/>
    </row>
    <row r="37" spans="1:38" s="1" customFormat="1" ht="13.5" customHeight="1" x14ac:dyDescent="0.25">
      <c r="A37" s="23"/>
      <c r="B37" s="23"/>
      <c r="C37" s="15" t="s">
        <v>145</v>
      </c>
      <c r="D37" s="20" t="s">
        <v>146</v>
      </c>
      <c r="E37" s="24" t="s">
        <v>147</v>
      </c>
      <c r="F37" s="25"/>
      <c r="G37" s="25"/>
      <c r="H37" s="53" t="s">
        <v>148</v>
      </c>
      <c r="I37" s="45" t="s">
        <v>149</v>
      </c>
      <c r="J37" s="49"/>
      <c r="K37" s="87" t="s">
        <v>150</v>
      </c>
      <c r="L37" s="45" t="s">
        <v>151</v>
      </c>
      <c r="M37" s="87" t="s">
        <v>152</v>
      </c>
      <c r="N37" s="54" t="s">
        <v>153</v>
      </c>
      <c r="O37" s="86"/>
      <c r="P37" s="86"/>
      <c r="Q37" s="86"/>
      <c r="R37" s="86"/>
      <c r="S37" s="86"/>
      <c r="T37" s="86"/>
      <c r="U37" s="5"/>
      <c r="V37" s="5"/>
      <c r="W37" s="6"/>
      <c r="X37" s="6"/>
      <c r="Y37" s="6"/>
      <c r="Z37" s="22"/>
      <c r="AA37" s="22"/>
      <c r="AB37" s="26" t="s">
        <v>148</v>
      </c>
      <c r="AC37" s="50" t="s">
        <v>154</v>
      </c>
      <c r="AD37" s="5"/>
      <c r="AE37" s="5"/>
      <c r="AF37" s="8"/>
      <c r="AG37" s="67"/>
      <c r="AH37" s="68"/>
      <c r="AI37" s="61"/>
      <c r="AJ37" s="69"/>
      <c r="AK37" s="69"/>
    </row>
    <row r="38" spans="1:38" s="1" customFormat="1" ht="13.5" customHeight="1" x14ac:dyDescent="0.25">
      <c r="A38" s="26"/>
      <c r="C38" s="15" t="s">
        <v>155</v>
      </c>
      <c r="D38" s="20" t="s">
        <v>156</v>
      </c>
      <c r="E38" s="25"/>
      <c r="F38" s="25"/>
      <c r="G38" s="25"/>
      <c r="H38" s="53" t="s">
        <v>157</v>
      </c>
      <c r="I38" s="45" t="s">
        <v>158</v>
      </c>
      <c r="J38" s="49"/>
      <c r="K38" s="87" t="s">
        <v>159</v>
      </c>
      <c r="L38" s="45" t="s">
        <v>160</v>
      </c>
      <c r="M38" s="87" t="s">
        <v>161</v>
      </c>
      <c r="N38" s="54" t="s">
        <v>162</v>
      </c>
      <c r="O38" s="86"/>
      <c r="P38" s="86"/>
      <c r="Q38" s="86"/>
      <c r="R38" s="86"/>
      <c r="S38" s="86"/>
      <c r="T38" s="86"/>
      <c r="U38" s="86"/>
      <c r="V38" s="86"/>
      <c r="W38" s="6"/>
      <c r="X38" s="6"/>
      <c r="Y38" s="6"/>
      <c r="Z38" s="22"/>
      <c r="AA38" s="22"/>
      <c r="AB38" s="26" t="s">
        <v>138</v>
      </c>
      <c r="AC38" s="54" t="s">
        <v>163</v>
      </c>
      <c r="AD38" s="5"/>
      <c r="AE38" s="70" t="s">
        <v>164</v>
      </c>
      <c r="AF38" s="8"/>
      <c r="AG38" s="67"/>
      <c r="AH38" s="68"/>
      <c r="AI38" s="61"/>
      <c r="AJ38" s="69"/>
      <c r="AK38" s="69"/>
    </row>
    <row r="39" spans="1:38" s="1" customFormat="1" ht="13.5" customHeight="1" x14ac:dyDescent="0.3">
      <c r="A39" s="26"/>
      <c r="B39" s="21"/>
      <c r="C39" s="15" t="s">
        <v>165</v>
      </c>
      <c r="D39" s="20" t="s">
        <v>166</v>
      </c>
      <c r="H39" s="53" t="s">
        <v>167</v>
      </c>
      <c r="I39" s="45" t="s">
        <v>168</v>
      </c>
      <c r="J39" s="49"/>
      <c r="K39" s="87" t="s">
        <v>169</v>
      </c>
      <c r="L39" s="45" t="s">
        <v>170</v>
      </c>
      <c r="M39" s="87" t="s">
        <v>171</v>
      </c>
      <c r="N39" s="54" t="s">
        <v>172</v>
      </c>
      <c r="O39" s="87"/>
      <c r="P39" s="87"/>
      <c r="Q39" s="88"/>
      <c r="R39" s="88"/>
      <c r="S39" s="88"/>
      <c r="T39" s="87"/>
      <c r="U39" s="87"/>
      <c r="V39" s="86"/>
      <c r="W39" s="6"/>
      <c r="X39" s="6"/>
      <c r="Y39" s="6"/>
      <c r="Z39" s="22"/>
      <c r="AA39" s="22"/>
      <c r="AB39" s="26" t="s">
        <v>157</v>
      </c>
      <c r="AC39" s="54" t="s">
        <v>173</v>
      </c>
      <c r="AD39" s="5"/>
      <c r="AE39" s="70" t="s">
        <v>174</v>
      </c>
      <c r="AF39" s="92" t="s">
        <v>175</v>
      </c>
      <c r="AG39" s="93"/>
      <c r="AH39" s="93"/>
      <c r="AI39" s="94"/>
      <c r="AJ39" s="69"/>
      <c r="AK39" s="69"/>
    </row>
    <row r="40" spans="1:38" s="1" customFormat="1" ht="13.5" customHeight="1" thickBot="1" x14ac:dyDescent="0.3">
      <c r="A40" s="26"/>
      <c r="B40" s="27"/>
      <c r="C40" s="15" t="s">
        <v>176</v>
      </c>
      <c r="D40" s="20" t="s">
        <v>177</v>
      </c>
      <c r="E40" s="28"/>
      <c r="F40" s="28"/>
      <c r="G40" s="28"/>
      <c r="H40" s="56" t="s">
        <v>178</v>
      </c>
      <c r="I40" s="45" t="s">
        <v>179</v>
      </c>
      <c r="J40" s="49"/>
      <c r="K40" s="87" t="s">
        <v>180</v>
      </c>
      <c r="L40" s="59" t="s">
        <v>181</v>
      </c>
      <c r="M40" s="50" t="s">
        <v>182</v>
      </c>
      <c r="N40" s="50" t="s">
        <v>183</v>
      </c>
      <c r="O40" s="58"/>
      <c r="P40" s="58"/>
      <c r="Q40" s="58"/>
      <c r="R40" s="58" t="s">
        <v>184</v>
      </c>
      <c r="S40" s="58"/>
      <c r="T40" s="58"/>
      <c r="U40" s="87"/>
      <c r="V40" s="86"/>
      <c r="W40" s="6"/>
      <c r="X40" s="6"/>
      <c r="Y40" s="6"/>
      <c r="Z40" s="29"/>
      <c r="AA40" s="29"/>
      <c r="AB40" s="26" t="s">
        <v>185</v>
      </c>
      <c r="AC40" s="50" t="s">
        <v>186</v>
      </c>
      <c r="AD40" s="62"/>
      <c r="AE40" s="70" t="s">
        <v>187</v>
      </c>
      <c r="AF40" s="95" t="s">
        <v>188</v>
      </c>
      <c r="AG40" s="93"/>
      <c r="AH40" s="94"/>
      <c r="AJ40" s="96" t="s">
        <v>189</v>
      </c>
      <c r="AK40" s="94"/>
    </row>
    <row r="41" spans="1:38" ht="47.25" customHeight="1" x14ac:dyDescent="0.2">
      <c r="A41" s="30" t="s">
        <v>190</v>
      </c>
      <c r="B41" s="30" t="s">
        <v>191</v>
      </c>
      <c r="C41" s="31" t="s">
        <v>192</v>
      </c>
      <c r="D41" s="32" t="s">
        <v>193</v>
      </c>
      <c r="E41" s="31" t="s">
        <v>194</v>
      </c>
      <c r="F41" s="31" t="s">
        <v>195</v>
      </c>
      <c r="G41" s="31" t="s">
        <v>196</v>
      </c>
      <c r="H41" s="31" t="s">
        <v>197</v>
      </c>
      <c r="I41" s="57" t="s">
        <v>198</v>
      </c>
      <c r="J41" s="84" t="s">
        <v>199</v>
      </c>
      <c r="K41" s="31" t="s">
        <v>200</v>
      </c>
      <c r="L41" s="31" t="s">
        <v>201</v>
      </c>
      <c r="M41" s="31" t="s">
        <v>202</v>
      </c>
      <c r="N41" s="31" t="s">
        <v>203</v>
      </c>
      <c r="O41" s="81" t="s">
        <v>204</v>
      </c>
      <c r="P41" s="81" t="s">
        <v>205</v>
      </c>
      <c r="Q41" s="81" t="s">
        <v>206</v>
      </c>
      <c r="R41" s="81" t="s">
        <v>207</v>
      </c>
      <c r="S41" s="81" t="s">
        <v>208</v>
      </c>
      <c r="T41" s="81" t="s">
        <v>209</v>
      </c>
      <c r="U41" s="31" t="s">
        <v>210</v>
      </c>
      <c r="V41" s="31" t="s">
        <v>211</v>
      </c>
      <c r="W41" s="63" t="s">
        <v>212</v>
      </c>
      <c r="X41" s="63" t="s">
        <v>213</v>
      </c>
      <c r="Y41" s="64" t="s">
        <v>214</v>
      </c>
      <c r="Z41" s="89" t="s">
        <v>215</v>
      </c>
      <c r="AA41" s="89" t="s">
        <v>216</v>
      </c>
      <c r="AB41" s="89" t="s">
        <v>217</v>
      </c>
      <c r="AC41" s="89" t="s">
        <v>218</v>
      </c>
      <c r="AD41" s="65" t="s">
        <v>219</v>
      </c>
      <c r="AE41" s="71" t="s">
        <v>220</v>
      </c>
      <c r="AF41" s="72" t="s">
        <v>221</v>
      </c>
      <c r="AG41" s="73" t="s">
        <v>222</v>
      </c>
      <c r="AH41" s="74" t="s">
        <v>223</v>
      </c>
      <c r="AI41" s="75" t="s">
        <v>224</v>
      </c>
      <c r="AJ41" s="72" t="s">
        <v>225</v>
      </c>
      <c r="AK41" s="72" t="s">
        <v>226</v>
      </c>
      <c r="AL41" s="91" t="s">
        <v>227</v>
      </c>
    </row>
    <row r="42" spans="1:38" s="2" customFormat="1" ht="13.5" customHeight="1" x14ac:dyDescent="0.2">
      <c r="A42" s="26"/>
      <c r="B42" s="15" t="s">
        <v>228</v>
      </c>
      <c r="C42" s="15" t="s">
        <v>74</v>
      </c>
      <c r="D42" s="33" t="str">
        <f>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</f>
        <v>Индийская плитка</v>
      </c>
      <c r="E42" s="15" t="s">
        <v>229</v>
      </c>
      <c r="F42" s="34" t="s">
        <v>230</v>
      </c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36"/>
      <c r="AA42" s="36"/>
      <c r="AB42" s="26"/>
      <c r="AC42" s="54"/>
      <c r="AD42" s="66"/>
      <c r="AE42" s="70" t="s">
        <v>164</v>
      </c>
      <c r="AF42" s="76">
        <f>IF(AE42="USD",AD42*64.8306,IF(AE42="EUR",AD42*72.3639,IF(AE42="RUB",AD42,0)))</f>
        <v>0</v>
      </c>
      <c r="AG42" s="77">
        <v>23.4</v>
      </c>
      <c r="AH42" s="78">
        <f>AF42*(1+AG42/100)</f>
        <v>0</v>
      </c>
      <c r="AI42" s="79"/>
      <c r="AJ42" s="80">
        <f>IF(AI42,1,0)</f>
        <v>0</v>
      </c>
      <c r="AK42" s="80">
        <f>IF(AI42,1,0)</f>
        <v>0</v>
      </c>
      <c r="AL42" s="16" t="str">
        <f>IF(RIGHT(G42,1)=" ","Ошибка, пробел справа!","ок")</f>
        <v>ок</v>
      </c>
    </row>
    <row r="43" spans="1:38" ht="12" x14ac:dyDescent="0.2">
      <c r="A43" s="26"/>
      <c r="B43" s="15" t="s">
        <v>228</v>
      </c>
      <c r="C43" s="15" t="s">
        <v>74</v>
      </c>
      <c r="D43" s="33" t="e">
        <f>IF(#REF!=C$19,D$19,IF(#REF!=C$20,D$20,IF(#REF!=C$21,D$21,IF(#REF!=C$22,D$22,IF(#REF!=C$23,D$23,IF(#REF!=C$24,D$24,IF(#REF!=C$25,D$25,IF(#REF!=C$26,D$26,IF(#REF!=C$27,D$27,IF(#REF!=C$28,D$28,IF(#REF!=C$29,D$29,IF(#REF!=C$30,D$30,IF(#REF!=C$31,D$31,IF(#REF!=C$32,D$32,IF(#REF!=C$33,D$33,IF(#REF!=C$34,D$34,IF(#REF!=C$35,D$35,IF(#REF!=C$36,D$36,IF(#REF!=C$37,D$37,IF(#REF!=C$38,D$38,IF(#REF!=C$39,D$39,IF(#REF!=C$40,D$40,))))))))))))))))))))))</f>
        <v>#REF!</v>
      </c>
      <c r="E43" s="15" t="s">
        <v>231</v>
      </c>
      <c r="F43" s="34" t="s">
        <v>232</v>
      </c>
      <c r="G43" s="35"/>
      <c r="H43" s="26"/>
      <c r="I43" s="45"/>
      <c r="J43" s="49"/>
      <c r="K43" s="87"/>
      <c r="L43" s="49"/>
      <c r="M43" s="87"/>
      <c r="N43" s="49"/>
      <c r="O43" s="87"/>
      <c r="P43" s="49"/>
      <c r="Q43" s="87"/>
      <c r="R43" s="49"/>
      <c r="S43" s="87"/>
      <c r="T43" s="49"/>
      <c r="U43" s="87"/>
      <c r="V43" s="49"/>
      <c r="W43" s="87"/>
      <c r="X43" s="49"/>
      <c r="Y43" s="87"/>
      <c r="Z43" s="36"/>
      <c r="AA43" s="36"/>
      <c r="AB43" s="26"/>
      <c r="AC43" s="54"/>
      <c r="AD43" s="66"/>
      <c r="AE43" s="70" t="s">
        <v>164</v>
      </c>
      <c r="AF43" s="76" t="e">
        <f>IF(#REF!="USD",#REF!*64.8306,IF(#REF!="EUR",#REF!*72.3639,IF(#REF!="RUB",#REF!,0)))</f>
        <v>#REF!</v>
      </c>
      <c r="AG43" s="77">
        <v>23.4</v>
      </c>
      <c r="AH43" s="78" t="e">
        <f>#REF!*(1+#REF!/100)</f>
        <v>#REF!</v>
      </c>
      <c r="AI43" s="79"/>
      <c r="AJ43" s="80" t="e">
        <f>IF(#REF!,1,0)</f>
        <v>#REF!</v>
      </c>
      <c r="AK43" s="80" t="e">
        <f>IF(#REF!,1,0)</f>
        <v>#REF!</v>
      </c>
      <c r="AL43" s="16" t="e">
        <f>IF(RIGHT(#REF!,1)=" ","Ошибка, пробел справа!","ок")</f>
        <v>#REF!</v>
      </c>
    </row>
  </sheetData>
  <mergeCells count="3">
    <mergeCell ref="AF39:AI39"/>
    <mergeCell ref="AF40:AH40"/>
    <mergeCell ref="AJ40:AK40"/>
  </mergeCells>
  <conditionalFormatting sqref="L2:L40">
    <cfRule type="duplicateValues" dxfId="1" priority="45"/>
  </conditionalFormatting>
  <conditionalFormatting sqref="N37:T37">
    <cfRule type="duplicateValues" dxfId="0" priority="59"/>
  </conditionalFormatting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root</cp:lastModifiedBy>
  <dcterms:created xsi:type="dcterms:W3CDTF">2006-09-28T05:33:00Z</dcterms:created>
  <dcterms:modified xsi:type="dcterms:W3CDTF">2025-01-05T10:34:43Z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234E8C705C534EF692EE96A3F6E9C61F_12</vt:lpwstr>
  </property>
  <property fmtid="{D5CDD505-2E9C-101B-9397-08002B2CF9AE}" pid="3" name="KSOProductBuildVer">
    <vt:lpwstr>1049-12.2.0.19307</vt:lpwstr>
  </property>
</Properties>
</file>