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color rgb="FFFF0000"/>
      <sz val="8"/>
    </font>
    <font>
      <name val="Arial"/>
      <charset val="204"/>
      <family val="2"/>
      <color indexed="8"/>
      <sz val="8"/>
    </font>
    <font>
      <name val="Arial"/>
      <charset val="204"/>
      <family val="2"/>
      <color rgb="FFFFFF00"/>
      <sz val="8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indexed="8"/>
      <sz val="9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color theme="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98">
    <xf numFmtId="0" fontId="0" fillId="0" borderId="0" pivotButton="0" quotePrefix="0" xfId="0"/>
    <xf numFmtId="0" fontId="2" fillId="2" borderId="1" applyAlignment="1" pivotButton="0" quotePrefix="0" xfId="1">
      <alignment horizontal="center" vertical="top" wrapText="1"/>
    </xf>
    <xf numFmtId="0" fontId="3" fillId="3" borderId="1" applyAlignment="1" pivotButton="0" quotePrefix="0" xfId="2">
      <alignment horizontal="center" vertical="top" wrapText="1"/>
    </xf>
    <xf numFmtId="0" fontId="3" fillId="4" borderId="1" applyAlignment="1" pivotButton="0" quotePrefix="0" xfId="2">
      <alignment horizontal="center" vertical="top" wrapText="1"/>
    </xf>
    <xf numFmtId="0" fontId="3" fillId="3" borderId="1" applyAlignment="1" pivotButton="0" quotePrefix="0" xfId="3">
      <alignment horizontal="center" vertical="top" wrapText="1"/>
    </xf>
    <xf numFmtId="0" fontId="4" fillId="3" borderId="1" applyAlignment="1" pivotButton="0" quotePrefix="0" xfId="2">
      <alignment horizontal="center" vertical="top" wrapText="1"/>
    </xf>
    <xf numFmtId="0" fontId="4" fillId="3" borderId="1" applyAlignment="1" pivotButton="0" quotePrefix="0" xfId="4">
      <alignment horizontal="center" vertical="top" wrapText="1"/>
    </xf>
    <xf numFmtId="0" fontId="3" fillId="3" borderId="1" applyAlignment="1" pivotButton="0" quotePrefix="0" xfId="4">
      <alignment horizontal="center" vertical="top" wrapText="1"/>
    </xf>
    <xf numFmtId="1" fontId="3" fillId="4" borderId="1" applyAlignment="1" pivotButton="0" quotePrefix="0" xfId="5">
      <alignment horizontal="center" vertical="top" wrapText="1"/>
    </xf>
    <xf numFmtId="0" fontId="2" fillId="4" borderId="1" applyAlignment="1" pivotButton="0" quotePrefix="0" xfId="6">
      <alignment horizontal="center" vertical="top" wrapText="1"/>
    </xf>
    <xf numFmtId="1" fontId="2" fillId="4" borderId="1" applyAlignment="1" pivotButton="0" quotePrefix="0" xfId="1">
      <alignment horizontal="center" vertical="top" wrapText="1"/>
    </xf>
    <xf numFmtId="0" fontId="3" fillId="5" borderId="1" applyAlignment="1" pivotButton="0" quotePrefix="0" xfId="4">
      <alignment horizontal="center" vertical="top" wrapText="1"/>
    </xf>
    <xf numFmtId="0" fontId="5" fillId="0" borderId="0" pivotButton="0" quotePrefix="0" xfId="2"/>
    <xf numFmtId="0" fontId="6" fillId="0" borderId="2" applyAlignment="1" pivotButton="0" quotePrefix="0" xfId="0">
      <alignment horizontal="left" vertical="center" wrapText="1"/>
    </xf>
    <xf numFmtId="0" fontId="7" fillId="0" borderId="2" pivotButton="0" quotePrefix="0" xfId="7"/>
    <xf numFmtId="0" fontId="7" fillId="4" borderId="2" pivotButton="0" quotePrefix="0" xfId="7"/>
    <xf numFmtId="0" fontId="9" fillId="0" borderId="3" pivotButton="0" quotePrefix="0" xfId="8"/>
    <xf numFmtId="0" fontId="10" fillId="0" borderId="4" pivotButton="0" quotePrefix="0" xfId="8"/>
    <xf numFmtId="0" fontId="6" fillId="0" borderId="3" applyAlignment="1" pivotButton="0" quotePrefix="0" xfId="0">
      <alignment horizontal="left" vertical="center" wrapText="1"/>
    </xf>
    <xf numFmtId="0" fontId="6" fillId="0" borderId="6" pivotButton="0" quotePrefix="0" xfId="0"/>
    <xf numFmtId="0" fontId="10" fillId="0" borderId="6" pivotButton="0" quotePrefix="0" xfId="8"/>
    <xf numFmtId="0" fontId="6" fillId="0" borderId="4" pivotButton="0" quotePrefix="0" xfId="0"/>
    <xf numFmtId="0" fontId="12" fillId="0" borderId="2" applyAlignment="1" pivotButton="0" quotePrefix="0" xfId="7">
      <alignment wrapText="1"/>
    </xf>
    <xf numFmtId="0" fontId="12" fillId="6" borderId="2" applyAlignment="1" pivotButton="0" quotePrefix="0" xfId="7">
      <alignment wrapText="1"/>
    </xf>
    <xf numFmtId="0" fontId="7" fillId="7" borderId="2" pivotButton="0" quotePrefix="0" xfId="7"/>
    <xf numFmtId="2" fontId="10" fillId="8" borderId="2" pivotButton="0" quotePrefix="0" xfId="8"/>
    <xf numFmtId="2" fontId="10" fillId="4" borderId="2" pivotButton="0" quotePrefix="0" xfId="8"/>
    <xf numFmtId="164" fontId="10" fillId="4" borderId="2" pivotButton="0" quotePrefix="0" xfId="8"/>
    <xf numFmtId="2" fontId="13" fillId="4" borderId="2" pivotButton="0" quotePrefix="0" xfId="8"/>
    <xf numFmtId="2" fontId="10" fillId="0" borderId="2" pivotButton="0" quotePrefix="0" xfId="8"/>
    <xf numFmtId="1" fontId="10" fillId="4" borderId="2" pivotButton="0" quotePrefix="0" xfId="8"/>
    <xf numFmtId="0" fontId="5" fillId="0" borderId="2" pivotButton="0" quotePrefix="0" xfId="7"/>
    <xf numFmtId="0" fontId="5" fillId="0" borderId="0" pivotButton="0" quotePrefix="0" xfId="9"/>
    <xf numFmtId="0" fontId="14" fillId="0" borderId="0" pivotButton="0" quotePrefix="0" xfId="1"/>
    <xf numFmtId="0" fontId="14" fillId="0" borderId="7" pivotButton="0" quotePrefix="0" xfId="1"/>
    <xf numFmtId="0" fontId="5" fillId="0" borderId="7" pivotButton="0" quotePrefix="0" xfId="2"/>
    <xf numFmtId="0" fontId="12" fillId="0" borderId="7" pivotButton="0" quotePrefix="0" xfId="2"/>
    <xf numFmtId="0" fontId="12" fillId="0" borderId="7" pivotButton="0" quotePrefix="0" xfId="3"/>
    <xf numFmtId="0" fontId="12" fillId="6" borderId="2" pivotButton="0" quotePrefix="0" xfId="2"/>
    <xf numFmtId="0" fontId="12" fillId="0" borderId="7" pivotButton="0" quotePrefix="0" xfId="4"/>
    <xf numFmtId="0" fontId="12" fillId="0" borderId="0" pivotButton="0" quotePrefix="0" xfId="2"/>
    <xf numFmtId="0" fontId="5" fillId="0" borderId="0" pivotButton="0" quotePrefix="0" xfId="4"/>
    <xf numFmtId="1" fontId="12" fillId="0" borderId="0" pivotButton="0" quotePrefix="0" xfId="10"/>
    <xf numFmtId="0" fontId="14" fillId="0" borderId="0" pivotButton="0" quotePrefix="0" xfId="6"/>
    <xf numFmtId="1" fontId="14" fillId="0" borderId="0" pivotButton="0" quotePrefix="0" xfId="1"/>
    <xf numFmtId="0" fontId="5" fillId="0" borderId="0" pivotButton="0" quotePrefix="0" xfId="11"/>
    <xf numFmtId="0" fontId="12" fillId="0" borderId="0" pivotButton="0" quotePrefix="0" xfId="3"/>
    <xf numFmtId="0" fontId="12" fillId="0" borderId="0" pivotButton="0" quotePrefix="0" xfId="4"/>
    <xf numFmtId="0" fontId="12" fillId="6" borderId="2" pivotButton="0" quotePrefix="0" xfId="12"/>
    <xf numFmtId="0" fontId="12" fillId="6" borderId="2" pivotButton="0" quotePrefix="0" xfId="13"/>
    <xf numFmtId="0" fontId="12" fillId="0" borderId="0" pivotButton="0" quotePrefix="0" xfId="12"/>
    <xf numFmtId="0" fontId="6" fillId="6" borderId="2" applyAlignment="1" pivotButton="0" quotePrefix="0" xfId="0">
      <alignment horizontal="left" vertical="center" wrapText="1"/>
    </xf>
    <xf numFmtId="0" fontId="12" fillId="6" borderId="2" pivotButton="0" quotePrefix="0" xfId="14"/>
    <xf numFmtId="0" fontId="6" fillId="0" borderId="2" pivotButton="0" quotePrefix="0" xfId="0"/>
    <xf numFmtId="0" fontId="15" fillId="0" borderId="2" pivotButton="0" quotePrefix="0" xfId="2"/>
    <xf numFmtId="0" fontId="5" fillId="0" borderId="2" pivotButton="0" quotePrefix="0" xfId="2"/>
    <xf numFmtId="0" fontId="12" fillId="0" borderId="6" pivotButton="0" quotePrefix="0" xfId="2"/>
    <xf numFmtId="0" fontId="15" fillId="0" borderId="4" pivotButton="0" quotePrefix="0" xfId="2"/>
    <xf numFmtId="0" fontId="12" fillId="0" borderId="2" pivotButton="0" quotePrefix="0" xfId="15"/>
    <xf numFmtId="0" fontId="0" fillId="0" borderId="2" pivotButton="0" quotePrefix="0" xfId="0"/>
    <xf numFmtId="0" fontId="16" fillId="0" borderId="0" pivotButton="0" quotePrefix="0" xfId="0"/>
    <xf numFmtId="0" fontId="12" fillId="0" borderId="6" pivotButton="0" quotePrefix="0" xfId="3"/>
    <xf numFmtId="0" fontId="17" fillId="0" borderId="0" pivotButton="0" quotePrefix="0" xfId="1"/>
    <xf numFmtId="0" fontId="18" fillId="0" borderId="0" pivotButton="0" quotePrefix="0" xfId="2"/>
    <xf numFmtId="0" fontId="6" fillId="0" borderId="8" pivotButton="0" quotePrefix="0" xfId="0"/>
    <xf numFmtId="0" fontId="18" fillId="0" borderId="0" pivotButton="0" quotePrefix="0" xfId="4"/>
    <xf numFmtId="0" fontId="17" fillId="0" borderId="0" pivotButton="0" quotePrefix="0" xfId="6"/>
    <xf numFmtId="1" fontId="17" fillId="0" borderId="0" pivotButton="0" quotePrefix="0" xfId="1"/>
    <xf numFmtId="0" fontId="18" fillId="0" borderId="0" pivotButton="0" quotePrefix="0" xfId="11"/>
    <xf numFmtId="0" fontId="6" fillId="0" borderId="5" applyAlignment="1" pivotButton="0" quotePrefix="0" xfId="0">
      <alignment horizontal="left" vertical="center" wrapText="1"/>
    </xf>
    <xf numFmtId="0" fontId="12" fillId="0" borderId="2" pivotButton="0" quotePrefix="0" xfId="2"/>
    <xf numFmtId="0" fontId="6" fillId="0" borderId="0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left" vertical="center" wrapText="1"/>
    </xf>
    <xf numFmtId="0" fontId="10" fillId="0" borderId="2" pivotButton="0" quotePrefix="0" xfId="8"/>
    <xf numFmtId="0" fontId="6" fillId="6" borderId="2" pivotButton="0" quotePrefix="0" xfId="0"/>
    <xf numFmtId="0" fontId="19" fillId="0" borderId="0" pivotButton="0" quotePrefix="0" xfId="1"/>
    <xf numFmtId="0" fontId="20" fillId="0" borderId="2" pivotButton="0" quotePrefix="0" xfId="2"/>
    <xf numFmtId="0" fontId="20" fillId="0" borderId="0" pivotButton="0" quotePrefix="0" xfId="2"/>
    <xf numFmtId="0" fontId="16" fillId="0" borderId="2" pivotButton="0" quotePrefix="0" xfId="0"/>
    <xf numFmtId="0" fontId="10" fillId="0" borderId="0" pivotButton="0" quotePrefix="0" xfId="8"/>
    <xf numFmtId="0" fontId="10" fillId="0" borderId="2" applyAlignment="1" pivotButton="0" quotePrefix="0" xfId="8">
      <alignment vertical="center"/>
    </xf>
    <xf numFmtId="0" fontId="17" fillId="0" borderId="12" pivotButton="0" quotePrefix="0" xfId="1"/>
    <xf numFmtId="0" fontId="18" fillId="0" borderId="12" pivotButton="0" quotePrefix="0" xfId="2"/>
    <xf numFmtId="0" fontId="6" fillId="0" borderId="12" applyAlignment="1" pivotButton="0" quotePrefix="0" xfId="0">
      <alignment horizontal="left" vertical="center" wrapText="1"/>
    </xf>
    <xf numFmtId="0" fontId="6" fillId="0" borderId="13" applyAlignment="1" pivotButton="0" quotePrefix="0" xfId="0">
      <alignment horizontal="left" vertical="center" wrapText="1"/>
    </xf>
    <xf numFmtId="0" fontId="12" fillId="0" borderId="12" pivotButton="0" quotePrefix="0" xfId="4"/>
    <xf numFmtId="0" fontId="9" fillId="6" borderId="3" pivotButton="0" quotePrefix="0" xfId="8"/>
    <xf numFmtId="0" fontId="11" fillId="0" borderId="4" pivotButton="0" quotePrefix="0" xfId="8"/>
    <xf numFmtId="0" fontId="23" fillId="0" borderId="2" pivotButton="0" quotePrefix="0" xfId="16"/>
    <xf numFmtId="0" fontId="9" fillId="0" borderId="2" pivotButton="0" quotePrefix="0" xfId="8"/>
    <xf numFmtId="1" fontId="3" fillId="4" borderId="2" applyAlignment="1" pivotButton="0" quotePrefix="0" xfId="5">
      <alignment horizontal="center" vertical="top" wrapText="1"/>
    </xf>
    <xf numFmtId="1" fontId="12" fillId="9" borderId="2" applyAlignment="1" pivotButton="0" quotePrefix="0" xfId="2">
      <alignment horizontal="center"/>
    </xf>
    <xf numFmtId="0" fontId="0" fillId="0" borderId="14" pivotButton="0" quotePrefix="0" xfId="0"/>
    <xf numFmtId="0" fontId="0" fillId="0" borderId="6" pivotButton="0" quotePrefix="0" xfId="0"/>
    <xf numFmtId="1" fontId="3" fillId="4" borderId="2" applyAlignment="1" pivotButton="0" quotePrefix="0" xfId="5">
      <alignment horizontal="center" vertical="top" wrapText="1"/>
    </xf>
    <xf numFmtId="0" fontId="21" fillId="4" borderId="2" applyAlignment="1" pivotButton="0" quotePrefix="0" xfId="2">
      <alignment horizontal="center"/>
    </xf>
  </cellXfs>
  <cellStyles count="17">
    <cellStyle name="Обычный" xfId="0" builtinId="0"/>
    <cellStyle name="Обычный 2 16 3 2 173" xfId="1"/>
    <cellStyle name="Обычный 2 25 2 2 168 2" xfId="2"/>
    <cellStyle name="Обычный 2 25 2 2 17 147" xfId="3"/>
    <cellStyle name="Обычный 2 76 2 2 202" xfId="4"/>
    <cellStyle name="Обычный 2 76 2 2 64 81" xfId="5"/>
    <cellStyle name="Обычный 2 16 3 2 38 2 13 81" xfId="6"/>
    <cellStyle name="Обычный 2 35 3 2 186" xfId="7"/>
    <cellStyle name="Гиперссылка" xfId="8" builtinId="8"/>
    <cellStyle name="Обычный 2 61 2 2 188" xfId="9"/>
    <cellStyle name="Обычный 2 25 2 2 17 24 2 13 81" xfId="10"/>
    <cellStyle name="Обычный 2 65 5 31 2" xfId="11"/>
    <cellStyle name="Обычный 2 25 2 2 168 2 47" xfId="12"/>
    <cellStyle name="Обычный 2 25 2 2 168 2 51" xfId="13"/>
    <cellStyle name="Обычный 2 25 2 2 168 2 47 10" xfId="14"/>
    <cellStyle name="Обычный 2 76 34 151 61" xfId="15"/>
    <cellStyle name="Ввод  2 3 2 2 2 41" xfId="1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3"/>
  <sheetViews>
    <sheetView tabSelected="1" topLeftCell="A16" workbookViewId="0">
      <selection activeCell="E42" sqref="E42:F42"/>
    </sheetView>
  </sheetViews>
  <sheetFormatPr baseColWidth="8" defaultColWidth="9.140625" defaultRowHeight="12"/>
  <cols>
    <col width="9" bestFit="1" customWidth="1" style="33" min="1" max="1"/>
    <col width="12.7109375" bestFit="1" customWidth="1" style="33" min="2" max="2"/>
    <col width="11.5703125" customWidth="1" style="12" min="3" max="3"/>
    <col width="19.42578125" customWidth="1" style="12" min="4" max="4"/>
    <col width="11.42578125" customWidth="1" style="12" min="5" max="5"/>
    <col width="11.7109375" customWidth="1" style="12" min="6" max="6"/>
    <col width="55.85546875" customWidth="1" style="12" min="7" max="7"/>
    <col width="10.85546875" customWidth="1" style="40" min="8" max="8"/>
    <col width="14.28515625" customWidth="1" style="40" min="9" max="9"/>
    <col width="14.7109375" customWidth="1" style="40" min="10" max="10"/>
    <col width="10.5703125" bestFit="1" customWidth="1" style="46" min="11" max="11"/>
    <col width="13.85546875" customWidth="1" style="40" min="12" max="12"/>
    <col width="12.42578125" customWidth="1" style="40" min="13" max="15"/>
    <col width="6.140625" bestFit="1" customWidth="1" style="47" min="16" max="16"/>
    <col width="7.42578125" customWidth="1" style="40" min="17" max="17"/>
    <col width="7.7109375" customWidth="1" style="40" min="18" max="18"/>
    <col width="7.28515625" customWidth="1" style="40" min="19" max="19"/>
    <col width="6.140625" customWidth="1" style="40" min="20" max="20"/>
    <col width="11.85546875" customWidth="1" style="12" min="21" max="21"/>
    <col width="7.28515625" customWidth="1" style="41" min="22" max="22"/>
    <col width="6.7109375" bestFit="1" customWidth="1" style="41" min="23" max="23"/>
    <col width="8.140625" bestFit="1" customWidth="1" style="42" min="24" max="24"/>
    <col width="7.5703125" customWidth="1" style="43" min="25" max="25"/>
    <col width="9.42578125" bestFit="1" customWidth="1" style="44" min="26" max="26"/>
    <col width="9.42578125" bestFit="1" customWidth="1" style="41" min="27" max="27"/>
    <col width="9.140625" customWidth="1" style="45" min="28" max="29"/>
    <col width="9.140625" customWidth="1" style="12" min="30" max="30"/>
    <col width="9.140625" customWidth="1" style="12" min="31" max="16384"/>
  </cols>
  <sheetData>
    <row r="1" ht="13.5" customHeight="1">
      <c r="B1" s="34" t="n"/>
      <c r="C1" s="35" t="n"/>
      <c r="D1" s="35" t="n"/>
      <c r="E1" s="35" t="n"/>
      <c r="F1" s="35" t="n"/>
      <c r="G1" s="35" t="n"/>
      <c r="H1" s="36" t="n"/>
      <c r="I1" s="36" t="n"/>
      <c r="J1" s="36" t="n"/>
      <c r="K1" s="37" t="n"/>
      <c r="L1" s="36" t="n"/>
      <c r="M1" s="38" t="inlineStr">
        <is>
          <t>С фруктами и едой</t>
        </is>
      </c>
      <c r="N1" s="36" t="n"/>
      <c r="O1" s="36" t="n"/>
      <c r="P1" s="39" t="n"/>
      <c r="Q1" s="36" t="n"/>
      <c r="R1" s="36" t="n"/>
      <c r="U1" s="35" t="n"/>
    </row>
    <row r="2" ht="13.5" customHeight="1">
      <c r="M2" s="38" t="inlineStr">
        <is>
          <t>С посудой</t>
        </is>
      </c>
    </row>
    <row r="3" ht="13.5" customHeight="1">
      <c r="M3" s="38" t="inlineStr">
        <is>
          <t>С текстом</t>
        </is>
      </c>
    </row>
    <row r="4" ht="13.5" customHeight="1">
      <c r="M4" s="38" t="inlineStr">
        <is>
          <t>Под песок</t>
        </is>
      </c>
    </row>
    <row r="5" ht="13.5" customHeight="1">
      <c r="M5" s="38" t="inlineStr">
        <is>
          <t>Кракелюр</t>
        </is>
      </c>
    </row>
    <row r="6" ht="13.5" customHeight="1">
      <c r="M6" s="38" t="inlineStr">
        <is>
          <t>Под бамбук</t>
        </is>
      </c>
    </row>
    <row r="7" ht="13.5" customHeight="1">
      <c r="M7" s="38" t="inlineStr">
        <is>
          <t>С одуванчиками</t>
        </is>
      </c>
    </row>
    <row r="8" ht="13.5" customHeight="1">
      <c r="M8" s="38" t="inlineStr">
        <is>
          <t>Состаренная (рустик)</t>
        </is>
      </c>
    </row>
    <row r="9" ht="13.5" customHeight="1">
      <c r="M9" s="38" t="inlineStr">
        <is>
          <t>Фотоплитка (с фотографией)</t>
        </is>
      </c>
    </row>
    <row r="10" ht="13.5" customHeight="1">
      <c r="M10" s="48" t="inlineStr">
        <is>
          <t>С тюльпанами</t>
        </is>
      </c>
    </row>
    <row r="11" ht="13.5" customHeight="1">
      <c r="M11" s="48" t="inlineStr">
        <is>
          <t>С животными</t>
        </is>
      </c>
    </row>
    <row r="12" ht="13.5" customHeight="1">
      <c r="M12" s="75" t="inlineStr">
        <is>
          <t>Под дерево</t>
        </is>
      </c>
    </row>
    <row r="13" ht="13.5" customHeight="1">
      <c r="J13" s="49" t="inlineStr">
        <is>
          <t>Фасадная плитка</t>
        </is>
      </c>
      <c r="M13" s="75" t="inlineStr">
        <is>
          <t>Под кирпич</t>
        </is>
      </c>
    </row>
    <row r="14" ht="13.5" customHeight="1">
      <c r="J14" s="49" t="inlineStr">
        <is>
          <t>Тротуарная брусчатка</t>
        </is>
      </c>
      <c r="M14" s="75" t="inlineStr">
        <is>
          <t>Под паркет</t>
        </is>
      </c>
      <c r="N14" s="48" t="inlineStr">
        <is>
          <t>Китайский</t>
        </is>
      </c>
      <c r="O14" s="50" t="n"/>
    </row>
    <row r="15" ht="13.5" customHeight="1">
      <c r="J15" s="51" t="inlineStr">
        <is>
          <t>Декоративный кирпич</t>
        </is>
      </c>
      <c r="M15" s="75" t="inlineStr">
        <is>
          <t>Фасадная</t>
        </is>
      </c>
      <c r="N15" s="48" t="inlineStr">
        <is>
          <t>Детский</t>
        </is>
      </c>
      <c r="O15" s="50" t="n"/>
    </row>
    <row r="16" ht="13.5" customHeight="1">
      <c r="J16" s="52" t="inlineStr">
        <is>
          <t>Искусственный камень</t>
        </is>
      </c>
      <c r="M16" s="53" t="inlineStr">
        <is>
          <t>Зеркальная</t>
        </is>
      </c>
      <c r="N16" s="48" t="inlineStr">
        <is>
          <t>Кэжуал</t>
        </is>
      </c>
      <c r="O16" s="50" t="n"/>
    </row>
    <row r="17" ht="13.5" customHeight="1">
      <c r="C17" s="14" t="inlineStr">
        <is>
          <t>Узбекистан</t>
        </is>
      </c>
      <c r="D17" s="31" t="inlineStr">
        <is>
          <t>Узбекистанская плитка</t>
        </is>
      </c>
      <c r="J17" s="52" t="inlineStr">
        <is>
          <t>Натуральный камень</t>
        </is>
      </c>
      <c r="M17" s="53" t="inlineStr">
        <is>
          <t>Под ламинат</t>
        </is>
      </c>
      <c r="N17" s="48" t="inlineStr">
        <is>
          <t>Рустика</t>
        </is>
      </c>
      <c r="O17" s="50" t="n"/>
    </row>
    <row r="18" ht="13.5" customHeight="1">
      <c r="C18" s="54" t="inlineStr">
        <is>
          <t>Иран</t>
        </is>
      </c>
      <c r="D18" s="55" t="inlineStr">
        <is>
          <t>Иранская плитка</t>
        </is>
      </c>
      <c r="J18" s="13" t="inlineStr">
        <is>
          <t>Для туалета</t>
        </is>
      </c>
      <c r="M18" s="53" t="inlineStr">
        <is>
          <t>Под мрамор</t>
        </is>
      </c>
      <c r="N18" s="48" t="inlineStr">
        <is>
          <t>Средиземноморский</t>
        </is>
      </c>
      <c r="O18" s="50" t="n"/>
    </row>
    <row r="19" ht="13.5" customHeight="1">
      <c r="C19" s="14" t="inlineStr">
        <is>
          <t>Казахстан</t>
        </is>
      </c>
      <c r="D19" s="55" t="inlineStr">
        <is>
          <t>Казахстанская плитка</t>
        </is>
      </c>
      <c r="J19" s="13" t="inlineStr">
        <is>
          <t>Для фартука</t>
        </is>
      </c>
      <c r="M19" s="53" t="inlineStr">
        <is>
          <t>Под камень</t>
        </is>
      </c>
      <c r="N19" s="56" t="inlineStr">
        <is>
          <t>Лофт</t>
        </is>
      </c>
    </row>
    <row r="20" ht="13.5" customHeight="1">
      <c r="C20" s="57" t="inlineStr">
        <is>
          <t>ОАЭ</t>
        </is>
      </c>
      <c r="D20" s="55" t="inlineStr">
        <is>
          <t>Арабская плитка</t>
        </is>
      </c>
      <c r="J20" s="58" t="inlineStr">
        <is>
          <t>Агломератная плитка</t>
        </is>
      </c>
      <c r="M20" s="53" t="inlineStr">
        <is>
          <t>Под бетон</t>
        </is>
      </c>
      <c r="N20" s="56" t="inlineStr">
        <is>
          <t>Пэчворк</t>
        </is>
      </c>
    </row>
    <row r="21" ht="13.5" customHeight="1">
      <c r="C21" s="14" t="inlineStr">
        <is>
          <t>Австралия</t>
        </is>
      </c>
      <c r="D21" s="59" t="inlineStr">
        <is>
          <t>Австралийская плитка</t>
        </is>
      </c>
      <c r="J21" s="13" t="inlineStr">
        <is>
          <t>Для улицы</t>
        </is>
      </c>
      <c r="M21" s="53" t="inlineStr">
        <is>
          <t>Под мозаику</t>
        </is>
      </c>
      <c r="N21" s="56" t="inlineStr">
        <is>
          <t>Восточный</t>
        </is>
      </c>
    </row>
    <row r="22" ht="13.5" customHeight="1">
      <c r="C22" s="14" t="inlineStr">
        <is>
          <t>Англия</t>
        </is>
      </c>
      <c r="D22" s="59" t="inlineStr">
        <is>
          <t>Английская плитка</t>
        </is>
      </c>
      <c r="J22" s="13" t="inlineStr">
        <is>
          <t>Для гаража</t>
        </is>
      </c>
      <c r="M22" s="53" t="inlineStr">
        <is>
          <t>Моноколор</t>
        </is>
      </c>
      <c r="N22" s="56" t="inlineStr">
        <is>
          <t>Прованс</t>
        </is>
      </c>
      <c r="U22" s="60" t="n"/>
    </row>
    <row r="23" ht="13.5" customHeight="1">
      <c r="C23" s="14" t="inlineStr">
        <is>
          <t>Беларусь</t>
        </is>
      </c>
      <c r="D23" s="59" t="inlineStr">
        <is>
          <t>Белорусская плитка</t>
        </is>
      </c>
      <c r="J23" s="13" t="inlineStr">
        <is>
          <t>Для коридора</t>
        </is>
      </c>
      <c r="M23" s="53" t="inlineStr">
        <is>
          <t>Ёлочка</t>
        </is>
      </c>
      <c r="N23" s="56" t="inlineStr">
        <is>
          <t>Марокканский</t>
        </is>
      </c>
      <c r="U23" s="60" t="n"/>
    </row>
    <row r="24" ht="13.5" customHeight="1">
      <c r="C24" s="14" t="inlineStr">
        <is>
          <t>Бельгия</t>
        </is>
      </c>
      <c r="D24" t="inlineStr">
        <is>
          <t>Бельгийская плитка</t>
        </is>
      </c>
      <c r="J24" s="13" t="inlineStr">
        <is>
          <t>Для лестницы</t>
        </is>
      </c>
      <c r="M24" s="53" t="inlineStr">
        <is>
          <t>Под металл</t>
        </is>
      </c>
      <c r="N24" s="56" t="inlineStr">
        <is>
          <t>Скандинавский</t>
        </is>
      </c>
      <c r="U24" s="60" t="n"/>
    </row>
    <row r="25" ht="13.5" customHeight="1">
      <c r="C25" s="14" t="inlineStr">
        <is>
          <t>Болгария</t>
        </is>
      </c>
      <c r="D25" s="59" t="inlineStr">
        <is>
          <t>Болгарская плитка</t>
        </is>
      </c>
      <c r="J25" s="13" t="inlineStr">
        <is>
          <t>Для гостиной</t>
        </is>
      </c>
      <c r="M25" s="53" t="inlineStr">
        <is>
          <t>С рисунком</t>
        </is>
      </c>
      <c r="N25" s="56" t="inlineStr">
        <is>
          <t>Арт деко</t>
        </is>
      </c>
      <c r="U25" s="60" t="n"/>
    </row>
    <row r="26" ht="13.5" customHeight="1">
      <c r="C26" s="14" t="inlineStr">
        <is>
          <t>Германия</t>
        </is>
      </c>
      <c r="D26" s="59" t="inlineStr">
        <is>
          <t>Германская плитка</t>
        </is>
      </c>
      <c r="J26" s="13" t="inlineStr">
        <is>
          <t>Для бани</t>
        </is>
      </c>
      <c r="K26" s="61" t="inlineStr">
        <is>
          <t>Черно-белый</t>
        </is>
      </c>
      <c r="M26" s="53" t="inlineStr">
        <is>
          <t>Под обои</t>
        </is>
      </c>
      <c r="N26" s="56" t="inlineStr">
        <is>
          <t>Арабский</t>
        </is>
      </c>
      <c r="U26" s="60" t="n"/>
    </row>
    <row r="27" ht="13.5" customHeight="1">
      <c r="C27" s="14" t="inlineStr">
        <is>
          <t>Индия</t>
        </is>
      </c>
      <c r="D27" s="59" t="inlineStr">
        <is>
          <t>Индийская плитка</t>
        </is>
      </c>
      <c r="J27" s="13" t="inlineStr">
        <is>
          <t>Для крыльца</t>
        </is>
      </c>
      <c r="K27" s="61" t="inlineStr">
        <is>
          <t>Мультиколор</t>
        </is>
      </c>
      <c r="M27" s="53" t="inlineStr">
        <is>
          <t>Под оникс</t>
        </is>
      </c>
      <c r="N27" s="56" t="inlineStr">
        <is>
          <t>Английский</t>
        </is>
      </c>
      <c r="U27" s="60" t="n"/>
    </row>
    <row r="28" ht="13.5" customFormat="1" customHeight="1" s="63">
      <c r="A28" s="62" t="n"/>
      <c r="B28" s="62" t="n"/>
      <c r="C28" s="14" t="inlineStr">
        <is>
          <t>Испания</t>
        </is>
      </c>
      <c r="D28" s="59" t="inlineStr">
        <is>
          <t>Испанская плитка</t>
        </is>
      </c>
      <c r="H28" s="40" t="n"/>
      <c r="I28" s="40" t="n"/>
      <c r="J28" s="13" t="inlineStr">
        <is>
          <t>Для цоколя</t>
        </is>
      </c>
      <c r="K28" s="64" t="inlineStr">
        <is>
          <t>Розовый</t>
        </is>
      </c>
      <c r="L28" s="40" t="n"/>
      <c r="M28" s="53" t="inlineStr">
        <is>
          <t>Под кожу</t>
        </is>
      </c>
      <c r="N28" s="56" t="inlineStr">
        <is>
          <t>Классический</t>
        </is>
      </c>
      <c r="O28" s="40" t="n"/>
      <c r="P28" s="47" t="n"/>
      <c r="Q28" s="40" t="n"/>
      <c r="R28" s="40" t="n"/>
      <c r="S28" s="40" t="n"/>
      <c r="T28" s="40" t="n"/>
      <c r="U28" s="60" t="n"/>
      <c r="V28" s="65" t="n"/>
      <c r="W28" s="65" t="n"/>
      <c r="X28" s="42" t="n"/>
      <c r="Y28" s="66" t="n"/>
      <c r="Z28" s="67" t="n"/>
      <c r="AA28" s="65" t="n"/>
      <c r="AB28" s="68" t="n"/>
      <c r="AC28" s="68" t="n"/>
    </row>
    <row r="29" ht="13.5" customFormat="1" customHeight="1" s="63">
      <c r="A29" s="62" t="n"/>
      <c r="B29" s="62" t="n"/>
      <c r="C29" s="14" t="inlineStr">
        <is>
          <t>Италия</t>
        </is>
      </c>
      <c r="D29" s="59" t="inlineStr">
        <is>
          <t>Итальянская плитка</t>
        </is>
      </c>
      <c r="H29" s="40" t="n"/>
      <c r="I29" s="40" t="n"/>
      <c r="J29" s="13" t="inlineStr">
        <is>
          <t>Для террасы</t>
        </is>
      </c>
      <c r="K29" s="19" t="inlineStr">
        <is>
          <t>Белый</t>
        </is>
      </c>
      <c r="L29" s="40" t="n"/>
      <c r="M29" s="53" t="inlineStr">
        <is>
          <t>Под травертин</t>
        </is>
      </c>
      <c r="N29" s="56" t="inlineStr">
        <is>
          <t>Кантри</t>
        </is>
      </c>
      <c r="O29" s="40" t="n"/>
      <c r="P29" s="47" t="n"/>
      <c r="Q29" s="40" t="n"/>
      <c r="R29" s="40" t="n"/>
      <c r="S29" s="40" t="n"/>
      <c r="T29" s="40" t="n"/>
      <c r="U29" s="60" t="n"/>
      <c r="V29" s="47" t="n"/>
      <c r="W29" s="47" t="n"/>
      <c r="X29" s="42" t="n"/>
      <c r="Y29" s="66" t="n"/>
      <c r="Z29" s="67" t="n"/>
      <c r="AA29" s="65" t="n"/>
      <c r="AB29" s="68" t="n"/>
      <c r="AC29" s="68" t="n"/>
    </row>
    <row r="30" ht="13.5" customFormat="1" customHeight="1" s="63">
      <c r="A30" s="62" t="n"/>
      <c r="B30" s="62" t="n"/>
      <c r="C30" s="14" t="inlineStr">
        <is>
          <t>Китай</t>
        </is>
      </c>
      <c r="D30" s="59" t="inlineStr">
        <is>
          <t>Китайская плитка</t>
        </is>
      </c>
      <c r="H30" s="40" t="n"/>
      <c r="I30" s="40" t="n"/>
      <c r="J30" s="69" t="inlineStr">
        <is>
          <t>Для печи</t>
        </is>
      </c>
      <c r="K30" s="53" t="inlineStr">
        <is>
          <t>Бежевый</t>
        </is>
      </c>
      <c r="L30" s="40" t="n"/>
      <c r="M30" s="53" t="inlineStr">
        <is>
          <t>Под гальку</t>
        </is>
      </c>
      <c r="N30" s="56" t="inlineStr">
        <is>
          <t>Хай-тек</t>
        </is>
      </c>
      <c r="O30" s="40" t="n"/>
      <c r="P30" s="47" t="n"/>
      <c r="Q30" s="40" t="n"/>
      <c r="R30" s="40" t="n"/>
      <c r="S30" s="40" t="n"/>
      <c r="T30" s="40" t="n"/>
      <c r="U30" s="60" t="n"/>
      <c r="V30" s="47" t="n"/>
      <c r="W30" s="47" t="n"/>
      <c r="X30" s="42" t="n"/>
      <c r="Y30" s="66" t="n"/>
      <c r="Z30" s="67" t="n"/>
      <c r="AA30" s="65" t="n"/>
      <c r="AB30" s="68" t="n"/>
      <c r="AC30" s="68" t="n"/>
    </row>
    <row r="31" ht="13.5" customFormat="1" customHeight="1" s="63">
      <c r="A31" s="62" t="n"/>
      <c r="B31" s="62" t="n"/>
      <c r="C31" s="14" t="inlineStr">
        <is>
          <t>Литва</t>
        </is>
      </c>
      <c r="D31" s="59" t="inlineStr">
        <is>
          <t>Литовская плитка</t>
        </is>
      </c>
      <c r="H31" s="40" t="n"/>
      <c r="I31" s="40" t="n"/>
      <c r="J31" s="69" t="inlineStr">
        <is>
          <t>Для камина</t>
        </is>
      </c>
      <c r="K31" s="53" t="inlineStr">
        <is>
          <t>Коричневый</t>
        </is>
      </c>
      <c r="L31" s="40" t="n"/>
      <c r="M31" s="53" t="inlineStr">
        <is>
          <t>С цветами</t>
        </is>
      </c>
      <c r="N31" s="56" t="inlineStr">
        <is>
          <t>Греческий</t>
        </is>
      </c>
      <c r="O31" s="70" t="inlineStr">
        <is>
          <t>Нестандартная</t>
        </is>
      </c>
      <c r="P31" s="47" t="n"/>
      <c r="Q31" s="40" t="n"/>
      <c r="R31" s="40" t="n"/>
      <c r="S31" s="40" t="n"/>
      <c r="T31" s="40" t="n"/>
      <c r="U31" s="60" t="n"/>
      <c r="V31" s="47" t="n"/>
      <c r="W31" s="47" t="n"/>
      <c r="X31" s="42" t="n"/>
      <c r="Y31" s="66" t="n"/>
      <c r="Z31" s="67" t="n"/>
      <c r="AA31" s="65" t="n"/>
      <c r="AB31" s="68" t="n"/>
      <c r="AC31" s="68" t="n"/>
    </row>
    <row r="32" ht="13.5" customFormat="1" customHeight="1" s="63" thickBot="1">
      <c r="A32" s="62" t="n"/>
      <c r="B32" s="62" t="n"/>
      <c r="C32" s="14" t="inlineStr">
        <is>
          <t>Польша</t>
        </is>
      </c>
      <c r="D32" s="59" t="inlineStr">
        <is>
          <t>Польская плитка</t>
        </is>
      </c>
      <c r="H32" s="71" t="n"/>
      <c r="I32" s="71" t="n"/>
      <c r="J32" s="72" t="inlineStr">
        <is>
          <t>Декоративная плитка</t>
        </is>
      </c>
      <c r="K32" s="53" t="inlineStr">
        <is>
          <t>Оранжевый</t>
        </is>
      </c>
      <c r="L32" s="40" t="n"/>
      <c r="M32" s="53" t="inlineStr">
        <is>
          <t>С листьями</t>
        </is>
      </c>
      <c r="N32" s="56" t="inlineStr">
        <is>
          <t>Модерн</t>
        </is>
      </c>
      <c r="O32" s="70" t="inlineStr">
        <is>
          <t>Ромб</t>
        </is>
      </c>
      <c r="P32" s="47" t="n"/>
      <c r="Q32" s="40" t="n"/>
      <c r="R32" s="40" t="n"/>
      <c r="S32" s="40" t="n"/>
      <c r="T32" s="40" t="n"/>
      <c r="U32" s="60" t="n"/>
      <c r="V32" s="47" t="n"/>
      <c r="W32" s="47" t="n"/>
      <c r="X32" s="42" t="n"/>
      <c r="Y32" s="66" t="n"/>
      <c r="Z32" s="67" t="n"/>
      <c r="AA32" s="65" t="n"/>
      <c r="AB32" s="68" t="n"/>
      <c r="AC32" s="68" t="n"/>
    </row>
    <row r="33" ht="13.5" customFormat="1" customHeight="1" s="63">
      <c r="A33" s="62" t="n"/>
      <c r="B33" s="62" t="n"/>
      <c r="C33" s="14" t="inlineStr">
        <is>
          <t>Португалия</t>
        </is>
      </c>
      <c r="D33" s="59" t="inlineStr">
        <is>
          <t>Португальская плитка</t>
        </is>
      </c>
      <c r="H33" s="71" t="n"/>
      <c r="I33" s="71" t="n"/>
      <c r="J33" s="73" t="inlineStr">
        <is>
          <t>Настенная плитка</t>
        </is>
      </c>
      <c r="K33" s="53" t="inlineStr">
        <is>
          <t>Желтый</t>
        </is>
      </c>
      <c r="L33" s="40" t="n"/>
      <c r="M33" s="53" t="inlineStr">
        <is>
          <t>С дельфинами</t>
        </is>
      </c>
      <c r="N33" s="56" t="inlineStr">
        <is>
          <t>Морской</t>
        </is>
      </c>
      <c r="O33" s="70" t="inlineStr">
        <is>
          <t>Круг</t>
        </is>
      </c>
      <c r="P33" s="47" t="n"/>
      <c r="Q33" s="40" t="n"/>
      <c r="R33" s="40" t="n"/>
      <c r="S33" s="40" t="n"/>
      <c r="T33" s="40" t="n"/>
      <c r="U33" s="60" t="n"/>
      <c r="V33" s="47" t="n"/>
      <c r="W33" s="47" t="n"/>
      <c r="X33" s="42" t="n"/>
      <c r="Y33" s="66" t="n"/>
      <c r="Z33" s="67" t="n"/>
      <c r="AA33" s="65" t="n"/>
      <c r="AB33" s="68" t="n"/>
      <c r="AC33" s="68" t="n"/>
    </row>
    <row r="34" ht="13.5" customFormat="1" customHeight="1" s="63">
      <c r="A34" s="62" t="n"/>
      <c r="B34" s="62" t="n"/>
      <c r="C34" s="14" t="inlineStr">
        <is>
          <t>Россия</t>
        </is>
      </c>
      <c r="D34" s="59" t="inlineStr">
        <is>
          <t>Российская плитка</t>
        </is>
      </c>
      <c r="H34" s="71" t="n"/>
      <c r="I34" s="13" t="inlineStr">
        <is>
          <t>Настенная плитка</t>
        </is>
      </c>
      <c r="J34" s="74" t="inlineStr">
        <is>
          <t>Плитка для ванной</t>
        </is>
      </c>
      <c r="K34" s="53" t="inlineStr">
        <is>
          <t>Фиолетовый</t>
        </is>
      </c>
      <c r="L34" s="53" t="inlineStr">
        <is>
          <t>Противоскользящая</t>
        </is>
      </c>
      <c r="M34" s="53" t="inlineStr">
        <is>
          <t>Под ткань</t>
        </is>
      </c>
      <c r="N34" s="20" t="inlineStr">
        <is>
          <t>Японский</t>
        </is>
      </c>
      <c r="O34" s="75" t="inlineStr">
        <is>
          <t>Овал</t>
        </is>
      </c>
      <c r="P34" s="47" t="n"/>
      <c r="Q34" s="40" t="n"/>
      <c r="R34" s="40" t="n"/>
      <c r="S34" s="40" t="n"/>
      <c r="T34" s="40" t="n"/>
      <c r="U34" s="60" t="n"/>
      <c r="V34" s="47" t="n"/>
      <c r="W34" s="47" t="n"/>
      <c r="X34" s="42" t="n"/>
      <c r="Y34" s="66" t="n"/>
      <c r="Z34" s="67" t="n"/>
      <c r="AA34" s="65" t="n"/>
      <c r="AB34" s="68" t="n"/>
      <c r="AC34" s="68" t="n"/>
    </row>
    <row r="35" ht="13.5" customFormat="1" customHeight="1" s="63">
      <c r="A35" s="62" t="n"/>
      <c r="B35" s="62" t="n"/>
      <c r="C35" s="14" t="inlineStr">
        <is>
          <t>Тунис</t>
        </is>
      </c>
      <c r="D35" s="59" t="inlineStr">
        <is>
          <t>Тунисская плитка</t>
        </is>
      </c>
      <c r="H35" s="71" t="n"/>
      <c r="I35" s="13" t="inlineStr">
        <is>
          <t>Декор</t>
        </is>
      </c>
      <c r="J35" s="74" t="inlineStr">
        <is>
          <t>Для кухни</t>
        </is>
      </c>
      <c r="K35" s="53" t="inlineStr">
        <is>
          <t>Красный</t>
        </is>
      </c>
      <c r="L35" s="76" t="inlineStr">
        <is>
          <t>Лаппатированная</t>
        </is>
      </c>
      <c r="M35" s="53" t="inlineStr">
        <is>
          <t>С розами</t>
        </is>
      </c>
      <c r="N35" s="20" t="inlineStr">
        <is>
          <t>Античный</t>
        </is>
      </c>
      <c r="O35" s="75" t="inlineStr">
        <is>
          <t>Шестиугольник (гексагон, соты)</t>
        </is>
      </c>
      <c r="P35" s="47" t="n"/>
      <c r="Q35" s="40" t="n"/>
      <c r="R35" s="40" t="n"/>
      <c r="S35" s="40" t="n"/>
      <c r="T35" s="40" t="n"/>
      <c r="U35" s="60" t="n"/>
      <c r="V35" s="47" t="n"/>
      <c r="W35" s="47" t="n"/>
      <c r="X35" s="42" t="n"/>
      <c r="Y35" s="66" t="n"/>
      <c r="Z35" s="67" t="n"/>
      <c r="AA35" s="65" t="n"/>
      <c r="AB35" s="68" t="n"/>
      <c r="AC35" s="68" t="n"/>
    </row>
    <row r="36" ht="13.5" customFormat="1" customHeight="1" s="63">
      <c r="A36" s="62" t="n"/>
      <c r="B36" s="62" t="n"/>
      <c r="C36" s="14" t="inlineStr">
        <is>
          <t>Турция</t>
        </is>
      </c>
      <c r="D36" s="59" t="inlineStr">
        <is>
          <t>Турецкая плитка</t>
        </is>
      </c>
      <c r="H36" s="71" t="n"/>
      <c r="I36" s="13" t="inlineStr">
        <is>
          <t>Бордюр</t>
        </is>
      </c>
      <c r="J36" s="74" t="inlineStr">
        <is>
          <t>Напольная плитка</t>
        </is>
      </c>
      <c r="K36" s="53" t="inlineStr">
        <is>
          <t>Зеленый</t>
        </is>
      </c>
      <c r="L36" s="20" t="inlineStr">
        <is>
          <t>Полированная</t>
        </is>
      </c>
      <c r="M36" s="53" t="inlineStr">
        <is>
          <t>Под цемент</t>
        </is>
      </c>
      <c r="N36" s="20" t="inlineStr">
        <is>
          <t>Барокко</t>
        </is>
      </c>
      <c r="O36" s="75" t="inlineStr">
        <is>
          <t>Восьмиугольник (октагон)</t>
        </is>
      </c>
      <c r="P36" s="47" t="n"/>
      <c r="Q36" s="40" t="n"/>
      <c r="R36" s="40" t="n"/>
      <c r="S36" s="40" t="n"/>
      <c r="T36" s="40" t="n"/>
      <c r="U36" s="60" t="n"/>
      <c r="V36" s="47" t="n"/>
      <c r="W36" s="47" t="n"/>
      <c r="X36" s="42" t="n"/>
      <c r="Y36" s="66" t="n"/>
      <c r="Z36" s="67" t="n"/>
      <c r="AA36" s="65" t="n"/>
      <c r="AB36" s="68" t="n"/>
      <c r="AC36" s="68" t="n"/>
    </row>
    <row r="37" ht="13.5" customFormat="1" customHeight="1" s="63">
      <c r="A37" s="77" t="n"/>
      <c r="B37" s="77" t="n"/>
      <c r="C37" s="14" t="inlineStr">
        <is>
          <t>Украина</t>
        </is>
      </c>
      <c r="D37" s="59" t="inlineStr">
        <is>
          <t>Украинская плитка</t>
        </is>
      </c>
      <c r="E37" s="78" t="inlineStr">
        <is>
          <t>Реал-керамика 16.12.24</t>
        </is>
      </c>
      <c r="F37" s="79" t="n"/>
      <c r="G37" s="79" t="n"/>
      <c r="H37" s="71" t="n"/>
      <c r="I37" s="13" t="inlineStr">
        <is>
          <t>Мозаика</t>
        </is>
      </c>
      <c r="J37" s="74" t="inlineStr">
        <is>
          <t>Мозаика</t>
        </is>
      </c>
      <c r="K37" s="53" t="inlineStr">
        <is>
          <t>Голубой</t>
        </is>
      </c>
      <c r="L37" s="20" t="inlineStr">
        <is>
          <t>3D - объемная</t>
        </is>
      </c>
      <c r="M37" s="53" t="inlineStr">
        <is>
          <t>С ракушками</t>
        </is>
      </c>
      <c r="N37" s="20" t="inlineStr">
        <is>
          <t>Викторианский</t>
        </is>
      </c>
      <c r="O37" s="75" t="inlineStr">
        <is>
          <t>Кабанчик</t>
        </is>
      </c>
      <c r="P37" s="47" t="n"/>
      <c r="Q37" s="40" t="n"/>
      <c r="R37" s="40" t="n"/>
      <c r="S37" s="40" t="n"/>
      <c r="T37" s="70" t="inlineStr">
        <is>
          <t>Погонный метр</t>
        </is>
      </c>
      <c r="U37" s="80" t="inlineStr">
        <is>
          <t>Если в наличии - не заполняем</t>
        </is>
      </c>
      <c r="V37" s="47" t="n"/>
      <c r="W37" s="47" t="n"/>
      <c r="X37" s="42" t="n"/>
      <c r="Y37" s="66" t="n"/>
      <c r="Z37" s="67" t="n"/>
      <c r="AA37" s="65" t="n"/>
      <c r="AB37" s="68" t="n"/>
      <c r="AC37" s="68" t="n"/>
    </row>
    <row r="38" ht="13.5" customFormat="1" customHeight="1" s="63">
      <c r="A38" s="13" t="n"/>
      <c r="C38" s="14" t="inlineStr">
        <is>
          <t>Хорватия</t>
        </is>
      </c>
      <c r="D38" s="59" t="inlineStr">
        <is>
          <t>Хорватская плитка</t>
        </is>
      </c>
      <c r="E38" s="79" t="n"/>
      <c r="F38" s="79" t="n"/>
      <c r="G38" s="79" t="n"/>
      <c r="H38" s="71" t="n"/>
      <c r="I38" s="13" t="inlineStr">
        <is>
          <t>Напольная плитка</t>
        </is>
      </c>
      <c r="J38" s="74" t="inlineStr">
        <is>
          <t>Керамогранит</t>
        </is>
      </c>
      <c r="K38" s="53" t="inlineStr">
        <is>
          <t>Синий</t>
        </is>
      </c>
      <c r="L38" s="20" t="inlineStr">
        <is>
          <t>Глянцевая</t>
        </is>
      </c>
      <c r="M38" s="53" t="inlineStr">
        <is>
          <t>С бабочками</t>
        </is>
      </c>
      <c r="N38" s="20" t="inlineStr">
        <is>
          <t>Современный</t>
        </is>
      </c>
      <c r="O38" s="75" t="inlineStr">
        <is>
          <t>Квадрат</t>
        </is>
      </c>
      <c r="P38" s="81" t="n"/>
      <c r="Q38" s="40" t="n"/>
      <c r="R38" s="40" t="n"/>
      <c r="S38" s="40" t="n"/>
      <c r="T38" s="75" t="inlineStr">
        <is>
          <t>кв. м.</t>
        </is>
      </c>
      <c r="U38" s="80" t="inlineStr">
        <is>
          <t>Нет в наличии</t>
        </is>
      </c>
      <c r="V38" s="47" t="n"/>
      <c r="W38" s="82" t="inlineStr">
        <is>
          <t>RUB</t>
        </is>
      </c>
      <c r="X38" s="42" t="n"/>
      <c r="Y38" s="66" t="n"/>
      <c r="Z38" s="67" t="n"/>
      <c r="AA38" s="65" t="n"/>
      <c r="AB38" s="68" t="n"/>
      <c r="AC38" s="68" t="n"/>
    </row>
    <row r="39" ht="13.5" customFormat="1" customHeight="1" s="63">
      <c r="A39" s="13" t="inlineStr">
        <is>
          <t>Оксана</t>
        </is>
      </c>
      <c r="B39" s="62" t="n"/>
      <c r="C39" s="14" t="inlineStr">
        <is>
          <t>Чехия</t>
        </is>
      </c>
      <c r="D39" s="59" t="inlineStr">
        <is>
          <t>Чешская плитка</t>
        </is>
      </c>
      <c r="H39" s="71" t="n"/>
      <c r="I39" s="13" t="inlineStr">
        <is>
          <t>Керамогранит</t>
        </is>
      </c>
      <c r="J39" s="74" t="inlineStr">
        <is>
          <t>Клинкер (ступени)</t>
        </is>
      </c>
      <c r="K39" s="53" t="inlineStr">
        <is>
          <t>Серый</t>
        </is>
      </c>
      <c r="L39" s="20" t="inlineStr">
        <is>
          <t>Матовая</t>
        </is>
      </c>
      <c r="M39" s="53" t="inlineStr">
        <is>
          <t>В клетку</t>
        </is>
      </c>
      <c r="N39" s="20" t="inlineStr">
        <is>
          <t>Ретро</t>
        </is>
      </c>
      <c r="O39" s="75" t="inlineStr">
        <is>
          <t>Прямоугольник</t>
        </is>
      </c>
      <c r="P39" s="20" t="n"/>
      <c r="Q39" s="40" t="n"/>
      <c r="R39" s="40" t="n"/>
      <c r="S39" s="40" t="n"/>
      <c r="T39" s="75" t="inlineStr">
        <is>
          <t>шт.</t>
        </is>
      </c>
      <c r="U39" s="80" t="inlineStr">
        <is>
          <t>Под заказ</t>
        </is>
      </c>
      <c r="V39" s="47" t="n"/>
      <c r="W39" s="82" t="inlineStr">
        <is>
          <t>EUR</t>
        </is>
      </c>
      <c r="X39" s="93" t="inlineStr">
        <is>
          <t>Цены без значка руб. (Числовой формат)</t>
        </is>
      </c>
      <c r="Y39" s="94" t="n"/>
      <c r="Z39" s="94" t="n"/>
      <c r="AA39" s="95" t="n"/>
      <c r="AB39" s="68" t="n"/>
      <c r="AC39" s="68" t="n"/>
    </row>
    <row r="40" ht="13.5" customFormat="1" customHeight="1" s="63" thickBot="1">
      <c r="A40" s="13" t="inlineStr">
        <is>
          <t>Лена</t>
        </is>
      </c>
      <c r="B40" s="83" t="n"/>
      <c r="C40" s="14" t="inlineStr">
        <is>
          <t>Вьетнам</t>
        </is>
      </c>
      <c r="D40" s="59" t="inlineStr">
        <is>
          <t>Вьетнамская плитка</t>
        </is>
      </c>
      <c r="E40" s="84" t="n"/>
      <c r="F40" s="84" t="n"/>
      <c r="G40" s="84" t="n"/>
      <c r="H40" s="85" t="n"/>
      <c r="I40" s="13" t="inlineStr">
        <is>
          <t>Ступени</t>
        </is>
      </c>
      <c r="J40" s="86" t="inlineStr">
        <is>
          <t>Плитка для бассейна</t>
        </is>
      </c>
      <c r="K40" s="53" t="inlineStr">
        <is>
          <t>Черный</t>
        </is>
      </c>
      <c r="L40" s="20" t="inlineStr">
        <is>
          <t>Рельефная</t>
        </is>
      </c>
      <c r="M40" s="21" t="inlineStr">
        <is>
          <t>В полоску</t>
        </is>
      </c>
      <c r="N40" s="70" t="inlineStr">
        <is>
          <t>Деревенский</t>
        </is>
      </c>
      <c r="O40" s="70" t="inlineStr">
        <is>
          <t>Треугольник</t>
        </is>
      </c>
      <c r="P40" s="20" t="n"/>
      <c r="Q40" s="40" t="n"/>
      <c r="R40" s="40" t="n"/>
      <c r="S40" s="40" t="n"/>
      <c r="T40" s="70" t="inlineStr">
        <is>
          <t>компл.</t>
        </is>
      </c>
      <c r="U40" s="80" t="inlineStr">
        <is>
          <t>По запросу</t>
        </is>
      </c>
      <c r="V40" s="87" t="n"/>
      <c r="W40" s="82" t="inlineStr">
        <is>
          <t>USD</t>
        </is>
      </c>
      <c r="X40" s="97" t="inlineStr">
        <is>
          <t>не заполняем !!!</t>
        </is>
      </c>
      <c r="Y40" s="94" t="n"/>
      <c r="Z40" s="95" t="n"/>
      <c r="AB40" s="96" t="inlineStr">
        <is>
          <t xml:space="preserve">Не заполняем!!! </t>
        </is>
      </c>
      <c r="AC40" s="95" t="n"/>
    </row>
    <row r="41" ht="47.25" customHeight="1">
      <c r="A41" s="1" t="inlineStr">
        <is>
          <t>Кто делал</t>
        </is>
      </c>
      <c r="B41" s="1" t="inlineStr">
        <is>
          <t>Поставщик</t>
        </is>
      </c>
      <c r="C41" s="2" t="inlineStr">
        <is>
          <t>Страна</t>
        </is>
      </c>
      <c r="D41" s="3" t="inlineStr">
        <is>
          <t>Не заполняем!!! Страна категории</t>
        </is>
      </c>
      <c r="E41" s="2" t="inlineStr">
        <is>
          <t>Производитель</t>
        </is>
      </c>
      <c r="F41" s="2" t="inlineStr">
        <is>
          <t>Коллекция</t>
        </is>
      </c>
      <c r="G41" s="2" t="inlineStr">
        <is>
          <t>Наименование элемента</t>
        </is>
      </c>
      <c r="H41" s="2" t="inlineStr">
        <is>
          <t>Артикул поставщика</t>
        </is>
      </c>
      <c r="I41" s="2" t="inlineStr">
        <is>
          <t>Группа (это в зависимости от функции плитки в коллекции)</t>
        </is>
      </c>
      <c r="J41" s="2" t="inlineStr">
        <is>
          <t>Назначение (для чего используется)</t>
        </is>
      </c>
      <c r="K41" s="4" t="inlineStr">
        <is>
          <t>Цвет</t>
        </is>
      </c>
      <c r="L41" s="2" t="inlineStr">
        <is>
          <t>Поверхность</t>
        </is>
      </c>
      <c r="M41" s="2" t="inlineStr">
        <is>
          <t>Рисунок</t>
        </is>
      </c>
      <c r="N41" s="2" t="inlineStr">
        <is>
          <t>Стиль</t>
        </is>
      </c>
      <c r="O41" s="2" t="inlineStr">
        <is>
          <t>Форма</t>
        </is>
      </c>
      <c r="P41" s="2" t="inlineStr">
        <is>
          <t>штук в упак.</t>
        </is>
      </c>
      <c r="Q41" s="2" t="inlineStr">
        <is>
          <t>Ширина, см</t>
        </is>
      </c>
      <c r="R41" s="2" t="inlineStr">
        <is>
          <t>Длина, см</t>
        </is>
      </c>
      <c r="S41" s="5" t="inlineStr">
        <is>
          <t>Толщина, мм</t>
        </is>
      </c>
      <c r="T41" s="2" t="inlineStr">
        <is>
          <t>ед.изм</t>
        </is>
      </c>
      <c r="U41" s="2" t="inlineStr">
        <is>
          <t>Наличие</t>
        </is>
      </c>
      <c r="V41" s="6" t="inlineStr">
        <is>
          <t>Закупочная цена</t>
        </is>
      </c>
      <c r="W41" s="7" t="inlineStr">
        <is>
          <t>Валюта</t>
        </is>
      </c>
      <c r="X41" s="8" t="inlineStr">
        <is>
          <t>Закуп в руб.</t>
        </is>
      </c>
      <c r="Y41" s="9" t="inlineStr">
        <is>
          <t>Наценка  %</t>
        </is>
      </c>
      <c r="Z41" s="10" t="inlineStr">
        <is>
          <t>Розничная цена</t>
        </is>
      </c>
      <c r="AA41" s="11" t="inlineStr">
        <is>
          <t>Рек. цена</t>
        </is>
      </c>
      <c r="AB41" s="8" t="inlineStr">
        <is>
          <t>Скидка</t>
        </is>
      </c>
      <c r="AC41" s="8" t="inlineStr">
        <is>
          <t>Ночная цена</t>
        </is>
      </c>
      <c r="AD41" s="96" t="inlineStr">
        <is>
          <t>Проверка на пробел справа!</t>
        </is>
      </c>
    </row>
    <row r="42" ht="13.5" customFormat="1" customHeight="1" s="32">
      <c r="A42" s="13" t="n"/>
      <c r="B42" s="14" t="inlineStr">
        <is>
          <t>Реал-керамика</t>
        </is>
      </c>
      <c r="C42" s="14" t="inlineStr">
        <is>
          <t>Индия</t>
        </is>
      </c>
      <c r="D42" s="15">
        <f>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</f>
        <v/>
      </c>
      <c r="E42" s="14" t="inlineStr">
        <is>
          <t>Realistik</t>
        </is>
      </c>
      <c r="F42" s="88" t="inlineStr">
        <is>
          <t>Ginza</t>
        </is>
      </c>
      <c r="G42" s="89" t="n"/>
      <c r="H42" s="69" t="n"/>
      <c r="I42" s="18" t="n"/>
      <c r="J42" s="18" t="n"/>
      <c r="K42" s="19" t="n"/>
      <c r="L42" s="20" t="n"/>
      <c r="M42" s="21" t="n"/>
      <c r="N42" s="21" t="n"/>
      <c r="O42" s="21" t="n"/>
      <c r="P42" s="17" t="n"/>
      <c r="Q42" s="75" t="n"/>
      <c r="R42" s="22" t="n"/>
      <c r="S42" s="23" t="n"/>
      <c r="T42" s="20" t="n"/>
      <c r="U42" s="24" t="n"/>
      <c r="V42" s="25" t="n"/>
      <c r="W42" s="24" t="n"/>
      <c r="X42" s="26">
        <f>IF(W42="USD",V42*64.8306,IF(W42="EUR",V42*72.3639,IF(W42="RUB",V42,0)))</f>
        <v/>
      </c>
      <c r="Y42" s="27" t="n">
        <v>23.4</v>
      </c>
      <c r="Z42" s="28">
        <f>X42*(1+Y42/100)</f>
        <v/>
      </c>
      <c r="AA42" s="29" t="n"/>
      <c r="AB42" s="30">
        <f>IF(AA42,1,0)</f>
        <v/>
      </c>
      <c r="AC42" s="30">
        <f>IF(AA42,1,0)</f>
        <v/>
      </c>
      <c r="AD42" s="31">
        <f>IF(RIGHT(G42,1)=" ","Ошибка, пробел справа!","ок")</f>
        <v/>
      </c>
    </row>
    <row r="43" ht="13.5" customFormat="1" customHeight="1" s="32">
      <c r="A43" s="13" t="n"/>
      <c r="B43" s="14" t="n"/>
      <c r="C43" s="14" t="n"/>
      <c r="D43" s="1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90" t="n"/>
      <c r="F43" s="16" t="n"/>
      <c r="G43" s="17" t="n"/>
      <c r="H43" s="69" t="n"/>
      <c r="I43" s="18" t="n"/>
      <c r="J43" s="18" t="n"/>
      <c r="K43" s="19" t="n"/>
      <c r="L43" s="20" t="n"/>
      <c r="M43" s="21" t="n"/>
      <c r="N43" s="21" t="n"/>
      <c r="O43" s="21" t="n"/>
      <c r="P43" s="17" t="n"/>
      <c r="Q43" s="75" t="n"/>
      <c r="R43" s="22" t="n"/>
      <c r="S43" s="23" t="n"/>
      <c r="T43" s="20" t="n"/>
      <c r="U43" s="24" t="n"/>
      <c r="V43" s="25" t="n"/>
      <c r="W43" s="24" t="n"/>
      <c r="X43" s="26">
        <f>IF(W43="USD",V43*64.8306,IF(W43="EUR",V43*72.3639,IF(W43="RUB",V43,0)))</f>
        <v/>
      </c>
      <c r="Y43" s="27" t="n">
        <v>23.4</v>
      </c>
      <c r="Z43" s="28">
        <f>X43*(1+Y43/100)</f>
        <v/>
      </c>
      <c r="AA43" s="29" t="n"/>
      <c r="AB43" s="30">
        <f>IF(AA43,1,0)</f>
        <v/>
      </c>
      <c r="AC43" s="30">
        <f>IF(AA43,1,0)</f>
        <v/>
      </c>
      <c r="AD43" s="31">
        <f>IF(RIGHT(G43,1)=" ","Ошибка, пробел справа!","ок")</f>
        <v/>
      </c>
    </row>
    <row r="44" ht="13.5" customFormat="1" customHeight="1" s="32">
      <c r="A44" s="13" t="n"/>
      <c r="B44" s="14" t="n"/>
      <c r="C44" s="14" t="n"/>
      <c r="D44" s="1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90" t="n"/>
      <c r="F44" s="16" t="n"/>
      <c r="G44" s="17" t="n"/>
      <c r="H44" s="69" t="n"/>
      <c r="I44" s="18" t="n"/>
      <c r="J44" s="18" t="n"/>
      <c r="K44" s="19" t="n"/>
      <c r="L44" s="20" t="n"/>
      <c r="M44" s="21" t="n"/>
      <c r="N44" s="21" t="n"/>
      <c r="O44" s="21" t="n"/>
      <c r="P44" s="17" t="n"/>
      <c r="Q44" s="75" t="n"/>
      <c r="R44" s="22" t="n"/>
      <c r="S44" s="23" t="n"/>
      <c r="T44" s="20" t="n"/>
      <c r="U44" s="24" t="n"/>
      <c r="V44" s="25" t="n"/>
      <c r="W44" s="24" t="n"/>
      <c r="X44" s="26">
        <f>IF(W44="USD",V44*64.8306,IF(W44="EUR",V44*72.3639,IF(W44="RUB",V44,0)))</f>
        <v/>
      </c>
      <c r="Y44" s="27" t="n">
        <v>23.4</v>
      </c>
      <c r="Z44" s="28">
        <f>X44*(1+Y44/100)</f>
        <v/>
      </c>
      <c r="AA44" s="29" t="n"/>
      <c r="AB44" s="30">
        <f>IF(AA44,1,0)</f>
        <v/>
      </c>
      <c r="AC44" s="30">
        <f>IF(AA44,1,0)</f>
        <v/>
      </c>
      <c r="AD44" s="31">
        <f>IF(RIGHT(G44,1)=" ","Ошибка, пробел справа!","ок")</f>
        <v/>
      </c>
    </row>
    <row r="45" ht="13.5" customFormat="1" customHeight="1" s="32">
      <c r="A45" s="13" t="n"/>
      <c r="B45" s="14" t="n"/>
      <c r="C45" s="14" t="n"/>
      <c r="D45" s="1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90" t="n"/>
      <c r="F45" s="16" t="n"/>
      <c r="G45" s="17" t="n"/>
      <c r="H45" s="69" t="n"/>
      <c r="I45" s="18" t="n"/>
      <c r="J45" s="18" t="n"/>
      <c r="K45" s="19" t="n"/>
      <c r="L45" s="20" t="n"/>
      <c r="M45" s="21" t="n"/>
      <c r="N45" s="21" t="n"/>
      <c r="O45" s="21" t="n"/>
      <c r="P45" s="17" t="n"/>
      <c r="Q45" s="75" t="n"/>
      <c r="R45" s="22" t="n"/>
      <c r="S45" s="23" t="n"/>
      <c r="T45" s="20" t="n"/>
      <c r="U45" s="24" t="n"/>
      <c r="V45" s="25" t="n"/>
      <c r="W45" s="24" t="n"/>
      <c r="X45" s="26">
        <f>IF(W45="USD",V45*64.8306,IF(W45="EUR",V45*72.3639,IF(W45="RUB",V45,0)))</f>
        <v/>
      </c>
      <c r="Y45" s="27" t="n">
        <v>23.4</v>
      </c>
      <c r="Z45" s="28">
        <f>X45*(1+Y45/100)</f>
        <v/>
      </c>
      <c r="AA45" s="29" t="n"/>
      <c r="AB45" s="30">
        <f>IF(AA45,1,0)</f>
        <v/>
      </c>
      <c r="AC45" s="30">
        <f>IF(AA45,1,0)</f>
        <v/>
      </c>
      <c r="AD45" s="31">
        <f>IF(RIGHT(G45,1)=" ","Ошибка, пробел справа!","ок")</f>
        <v/>
      </c>
    </row>
    <row r="46" ht="13.5" customFormat="1" customHeight="1" s="32">
      <c r="A46" s="13" t="n"/>
      <c r="B46" s="14" t="n"/>
      <c r="C46" s="14" t="n"/>
      <c r="D46" s="1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90" t="n"/>
      <c r="F46" s="16" t="n"/>
      <c r="G46" s="17" t="n"/>
      <c r="H46" s="69" t="n"/>
      <c r="I46" s="18" t="n"/>
      <c r="J46" s="18" t="n"/>
      <c r="K46" s="19" t="n"/>
      <c r="L46" s="20" t="n"/>
      <c r="M46" s="21" t="n"/>
      <c r="N46" s="21" t="n"/>
      <c r="O46" s="21" t="n"/>
      <c r="P46" s="17" t="n"/>
      <c r="Q46" s="75" t="n"/>
      <c r="R46" s="22" t="n"/>
      <c r="S46" s="23" t="n"/>
      <c r="T46" s="20" t="n"/>
      <c r="U46" s="24" t="n"/>
      <c r="V46" s="25" t="n"/>
      <c r="W46" s="24" t="n"/>
      <c r="X46" s="26">
        <f>IF(W46="USD",V46*64.8306,IF(W46="EUR",V46*72.3639,IF(W46="RUB",V46,0)))</f>
        <v/>
      </c>
      <c r="Y46" s="27" t="n">
        <v>23.4</v>
      </c>
      <c r="Z46" s="28">
        <f>X46*(1+Y46/100)</f>
        <v/>
      </c>
      <c r="AA46" s="29" t="n"/>
      <c r="AB46" s="30">
        <f>IF(AA46,1,0)</f>
        <v/>
      </c>
      <c r="AC46" s="30">
        <f>IF(AA46,1,0)</f>
        <v/>
      </c>
      <c r="AD46" s="31">
        <f>IF(RIGHT(G46,1)=" ","Ошибка, пробел справа!","ок")</f>
        <v/>
      </c>
    </row>
    <row r="47" ht="13.5" customFormat="1" customHeight="1" s="32">
      <c r="A47" s="13" t="n"/>
      <c r="B47" s="14" t="n"/>
      <c r="C47" s="14" t="n"/>
      <c r="D47" s="1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90" t="n"/>
      <c r="F47" s="16" t="n"/>
      <c r="G47" s="17" t="n"/>
      <c r="H47" s="69" t="n"/>
      <c r="I47" s="18" t="n"/>
      <c r="J47" s="18" t="n"/>
      <c r="K47" s="19" t="n"/>
      <c r="L47" s="20" t="n"/>
      <c r="M47" s="21" t="n"/>
      <c r="N47" s="21" t="n"/>
      <c r="O47" s="21" t="n"/>
      <c r="P47" s="17" t="n"/>
      <c r="Q47" s="75" t="n"/>
      <c r="R47" s="22" t="n"/>
      <c r="S47" s="23" t="n"/>
      <c r="T47" s="20" t="n"/>
      <c r="U47" s="24" t="n"/>
      <c r="V47" s="25" t="n"/>
      <c r="W47" s="24" t="n"/>
      <c r="X47" s="26">
        <f>IF(W47="USD",V47*64.8306,IF(W47="EUR",V47*72.3639,IF(W47="RUB",V47,0)))</f>
        <v/>
      </c>
      <c r="Y47" s="27" t="n">
        <v>23.4</v>
      </c>
      <c r="Z47" s="28">
        <f>X47*(1+Y47/100)</f>
        <v/>
      </c>
      <c r="AA47" s="29" t="n"/>
      <c r="AB47" s="30">
        <f>IF(AA47,1,0)</f>
        <v/>
      </c>
      <c r="AC47" s="30">
        <f>IF(AA47,1,0)</f>
        <v/>
      </c>
      <c r="AD47" s="31">
        <f>IF(RIGHT(G47,1)=" ","Ошибка, пробел справа!","ок")</f>
        <v/>
      </c>
    </row>
    <row r="48" ht="13.5" customFormat="1" customHeight="1" s="32">
      <c r="A48" s="13" t="n"/>
      <c r="B48" s="14" t="n"/>
      <c r="C48" s="14" t="n"/>
      <c r="D48" s="1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90" t="n"/>
      <c r="F48" s="16" t="n"/>
      <c r="G48" s="17" t="n"/>
      <c r="H48" s="69" t="n"/>
      <c r="I48" s="18" t="n"/>
      <c r="J48" s="18" t="n"/>
      <c r="K48" s="19" t="n"/>
      <c r="L48" s="20" t="n"/>
      <c r="M48" s="21" t="n"/>
      <c r="N48" s="21" t="n"/>
      <c r="O48" s="21" t="n"/>
      <c r="P48" s="17" t="n"/>
      <c r="Q48" s="75" t="n"/>
      <c r="R48" s="22" t="n"/>
      <c r="S48" s="23" t="n"/>
      <c r="T48" s="20" t="n"/>
      <c r="U48" s="24" t="n"/>
      <c r="V48" s="25" t="n"/>
      <c r="W48" s="24" t="n"/>
      <c r="X48" s="26">
        <f>IF(W48="USD",V48*64.8306,IF(W48="EUR",V48*72.3639,IF(W48="RUB",V48,0)))</f>
        <v/>
      </c>
      <c r="Y48" s="27" t="n">
        <v>23.4</v>
      </c>
      <c r="Z48" s="28">
        <f>X48*(1+Y48/100)</f>
        <v/>
      </c>
      <c r="AA48" s="29" t="n"/>
      <c r="AB48" s="30">
        <f>IF(AA48,1,0)</f>
        <v/>
      </c>
      <c r="AC48" s="30">
        <f>IF(AA48,1,0)</f>
        <v/>
      </c>
      <c r="AD48" s="31">
        <f>IF(RIGHT(G48,1)=" ","Ошибка, пробел справа!","ок")</f>
        <v/>
      </c>
    </row>
    <row r="49" ht="13.5" customFormat="1" customHeight="1" s="32">
      <c r="A49" s="13" t="n"/>
      <c r="B49" s="14" t="n"/>
      <c r="C49" s="14" t="n"/>
      <c r="D49" s="1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90" t="n"/>
      <c r="F49" s="16" t="n"/>
      <c r="G49" s="17" t="n"/>
      <c r="H49" s="69" t="n"/>
      <c r="I49" s="18" t="n"/>
      <c r="J49" s="18" t="n"/>
      <c r="K49" s="19" t="n"/>
      <c r="L49" s="20" t="n"/>
      <c r="M49" s="21" t="n"/>
      <c r="N49" s="21" t="n"/>
      <c r="O49" s="21" t="n"/>
      <c r="P49" s="17" t="n"/>
      <c r="Q49" s="75" t="n"/>
      <c r="R49" s="22" t="n"/>
      <c r="S49" s="23" t="n"/>
      <c r="T49" s="20" t="n"/>
      <c r="U49" s="24" t="n"/>
      <c r="V49" s="25" t="n"/>
      <c r="W49" s="24" t="n"/>
      <c r="X49" s="26">
        <f>IF(W49="USD",V49*64.8306,IF(W49="EUR",V49*72.3639,IF(W49="RUB",V49,0)))</f>
        <v/>
      </c>
      <c r="Y49" s="27" t="n">
        <v>23.4</v>
      </c>
      <c r="Z49" s="28">
        <f>X49*(1+Y49/100)</f>
        <v/>
      </c>
      <c r="AA49" s="29" t="n"/>
      <c r="AB49" s="30">
        <f>IF(AA49,1,0)</f>
        <v/>
      </c>
      <c r="AC49" s="30">
        <f>IF(AA49,1,0)</f>
        <v/>
      </c>
      <c r="AD49" s="31">
        <f>IF(RIGHT(G49,1)=" ","Ошибка, пробел справа!","ок")</f>
        <v/>
      </c>
    </row>
    <row r="50" ht="13.5" customFormat="1" customHeight="1" s="32">
      <c r="A50" s="13" t="n"/>
      <c r="B50" s="14" t="n"/>
      <c r="C50" s="14" t="n"/>
      <c r="D50" s="1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90" t="n"/>
      <c r="F50" s="16" t="n"/>
      <c r="G50" s="17" t="n"/>
      <c r="H50" s="69" t="n"/>
      <c r="I50" s="18" t="n"/>
      <c r="J50" s="18" t="n"/>
      <c r="K50" s="19" t="n"/>
      <c r="L50" s="20" t="n"/>
      <c r="M50" s="21" t="n"/>
      <c r="N50" s="21" t="n"/>
      <c r="O50" s="21" t="n"/>
      <c r="P50" s="17" t="n"/>
      <c r="Q50" s="75" t="n"/>
      <c r="R50" s="22" t="n"/>
      <c r="S50" s="23" t="n"/>
      <c r="T50" s="20" t="n"/>
      <c r="U50" s="24" t="n"/>
      <c r="V50" s="25" t="n"/>
      <c r="W50" s="24" t="n"/>
      <c r="X50" s="26">
        <f>IF(W50="USD",V50*64.8306,IF(W50="EUR",V50*72.3639,IF(W50="RUB",V50,0)))</f>
        <v/>
      </c>
      <c r="Y50" s="27" t="n">
        <v>23.4</v>
      </c>
      <c r="Z50" s="28">
        <f>X50*(1+Y50/100)</f>
        <v/>
      </c>
      <c r="AA50" s="29" t="n"/>
      <c r="AB50" s="30">
        <f>IF(AA50,1,0)</f>
        <v/>
      </c>
      <c r="AC50" s="30">
        <f>IF(AA50,1,0)</f>
        <v/>
      </c>
      <c r="AD50" s="31">
        <f>IF(RIGHT(G50,1)=" ","Ошибка, пробел справа!","ок")</f>
        <v/>
      </c>
    </row>
    <row r="51" ht="13.5" customFormat="1" customHeight="1" s="32">
      <c r="A51" s="13" t="n"/>
      <c r="B51" s="14" t="n"/>
      <c r="C51" s="14" t="n"/>
      <c r="D51" s="15">
        <f>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</f>
        <v/>
      </c>
      <c r="E51" s="90" t="n"/>
      <c r="F51" s="16" t="n"/>
      <c r="G51" s="17" t="n"/>
      <c r="H51" s="69" t="n"/>
      <c r="I51" s="18" t="n"/>
      <c r="J51" s="18" t="n"/>
      <c r="K51" s="19" t="n"/>
      <c r="L51" s="20" t="n"/>
      <c r="M51" s="21" t="n"/>
      <c r="N51" s="21" t="n"/>
      <c r="O51" s="21" t="n"/>
      <c r="P51" s="17" t="n"/>
      <c r="Q51" s="75" t="n"/>
      <c r="R51" s="22" t="n"/>
      <c r="S51" s="23" t="n"/>
      <c r="T51" s="20" t="n"/>
      <c r="U51" s="24" t="n"/>
      <c r="V51" s="25" t="n"/>
      <c r="W51" s="24" t="n"/>
      <c r="X51" s="26">
        <f>IF(W51="USD",V51*64.8306,IF(W51="EUR",V51*72.3639,IF(W51="RUB",V51,0)))</f>
        <v/>
      </c>
      <c r="Y51" s="27" t="n">
        <v>23.4</v>
      </c>
      <c r="Z51" s="28">
        <f>X51*(1+Y51/100)</f>
        <v/>
      </c>
      <c r="AA51" s="29" t="n"/>
      <c r="AB51" s="30">
        <f>IF(AA51,1,0)</f>
        <v/>
      </c>
      <c r="AC51" s="30">
        <f>IF(AA51,1,0)</f>
        <v/>
      </c>
      <c r="AD51" s="31">
        <f>IF(RIGHT(G51,1)=" ","Ошибка, пробел справа!","ок")</f>
        <v/>
      </c>
    </row>
    <row r="52" ht="13.5" customFormat="1" customHeight="1" s="32">
      <c r="A52" s="13" t="n"/>
      <c r="B52" s="14" t="n"/>
      <c r="C52" s="14" t="n"/>
      <c r="D52" s="1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90" t="n"/>
      <c r="F52" s="91" t="n"/>
      <c r="G52" s="17" t="n"/>
      <c r="H52" s="13" t="n"/>
      <c r="I52" s="13" t="n"/>
      <c r="J52" s="13" t="n"/>
      <c r="K52" s="53" t="n"/>
      <c r="L52" s="20" t="n"/>
      <c r="M52" s="21" t="n"/>
      <c r="N52" s="21" t="n"/>
      <c r="O52" s="21" t="n"/>
      <c r="P52" s="17" t="n"/>
      <c r="Q52" s="75" t="n"/>
      <c r="R52" s="22" t="n"/>
      <c r="S52" s="23" t="n"/>
      <c r="T52" s="20" t="n"/>
      <c r="U52" s="24" t="n"/>
      <c r="V52" s="25" t="n"/>
      <c r="W52" s="24" t="n"/>
      <c r="X52" s="26">
        <f>IF(W52="USD",V52*64.8306,IF(W52="EUR",V52*72.3639,IF(W52="RUB",V52,0)))</f>
        <v/>
      </c>
      <c r="Y52" s="27" t="n">
        <v>23.4</v>
      </c>
      <c r="Z52" s="28">
        <f>X52*(1+Y52/100)</f>
        <v/>
      </c>
      <c r="AA52" s="29" t="n"/>
      <c r="AB52" s="30">
        <f>IF(AA52,1,0)</f>
        <v/>
      </c>
      <c r="AC52" s="30">
        <f>IF(AA52,1,0)</f>
        <v/>
      </c>
      <c r="AD52" s="31">
        <f>IF(RIGHT(G52,1)=" ","Ошибка, пробел справа!","ок")</f>
        <v/>
      </c>
    </row>
    <row r="53" ht="13.5" customFormat="1" customHeight="1" s="32">
      <c r="A53" s="13" t="n"/>
      <c r="B53" s="14" t="n"/>
      <c r="C53" s="14" t="n"/>
      <c r="D53" s="1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90" t="n"/>
      <c r="F53" s="91" t="n"/>
      <c r="G53" s="17" t="n"/>
      <c r="H53" s="13" t="n"/>
      <c r="I53" s="13" t="n"/>
      <c r="J53" s="13" t="n"/>
      <c r="K53" s="53" t="n"/>
      <c r="L53" s="20" t="n"/>
      <c r="M53" s="21" t="n"/>
      <c r="N53" s="21" t="n"/>
      <c r="O53" s="21" t="n"/>
      <c r="P53" s="17" t="n"/>
      <c r="Q53" s="75" t="n"/>
      <c r="R53" s="22" t="n"/>
      <c r="S53" s="23" t="n"/>
      <c r="T53" s="20" t="n"/>
      <c r="U53" s="24" t="n"/>
      <c r="V53" s="25" t="n"/>
      <c r="W53" s="24" t="n"/>
      <c r="X53" s="26">
        <f>IF(W53="USD",V53*64.8306,IF(W53="EUR",V53*72.3639,IF(W53="RUB",V53,0)))</f>
        <v/>
      </c>
      <c r="Y53" s="27" t="n">
        <v>23.4</v>
      </c>
      <c r="Z53" s="28">
        <f>X53*(1+Y53/100)</f>
        <v/>
      </c>
      <c r="AA53" s="29" t="n"/>
      <c r="AB53" s="30">
        <f>IF(AA53,1,0)</f>
        <v/>
      </c>
      <c r="AC53" s="30">
        <f>IF(AA53,1,0)</f>
        <v/>
      </c>
      <c r="AD53" s="31">
        <f>IF(RIGHT(G53,1)=" ","Ошибка, пробел справа!","ок")</f>
        <v/>
      </c>
    </row>
    <row r="54" ht="13.5" customFormat="1" customHeight="1" s="32">
      <c r="A54" s="13" t="n"/>
      <c r="B54" s="14" t="n"/>
      <c r="C54" s="14" t="n"/>
      <c r="D54" s="1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90" t="n"/>
      <c r="F54" s="91" t="n"/>
      <c r="G54" s="17" t="n"/>
      <c r="H54" s="13" t="n"/>
      <c r="I54" s="13" t="n"/>
      <c r="J54" s="13" t="n"/>
      <c r="K54" s="53" t="n"/>
      <c r="L54" s="20" t="n"/>
      <c r="M54" s="21" t="n"/>
      <c r="N54" s="21" t="n"/>
      <c r="O54" s="21" t="n"/>
      <c r="P54" s="17" t="n"/>
      <c r="Q54" s="75" t="n"/>
      <c r="R54" s="22" t="n"/>
      <c r="S54" s="23" t="n"/>
      <c r="T54" s="20" t="n"/>
      <c r="U54" s="24" t="n"/>
      <c r="V54" s="25" t="n"/>
      <c r="W54" s="24" t="n"/>
      <c r="X54" s="26">
        <f>IF(W54="USD",V54*64.8306,IF(W54="EUR",V54*72.3639,IF(W54="RUB",V54,0)))</f>
        <v/>
      </c>
      <c r="Y54" s="27" t="n">
        <v>23.4</v>
      </c>
      <c r="Z54" s="28">
        <f>X54*(1+Y54/100)</f>
        <v/>
      </c>
      <c r="AA54" s="29" t="n"/>
      <c r="AB54" s="30">
        <f>IF(AA54,1,0)</f>
        <v/>
      </c>
      <c r="AC54" s="30">
        <f>IF(AA54,1,0)</f>
        <v/>
      </c>
      <c r="AD54" s="31">
        <f>IF(RIGHT(G54,1)=" ","Ошибка, пробел справа!","ок")</f>
        <v/>
      </c>
    </row>
    <row r="55" ht="13.5" customFormat="1" customHeight="1" s="32">
      <c r="A55" s="13" t="n"/>
      <c r="B55" s="14" t="n"/>
      <c r="C55" s="14" t="n"/>
      <c r="D55" s="1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90" t="n"/>
      <c r="F55" s="91" t="n"/>
      <c r="G55" s="17" t="n"/>
      <c r="H55" s="13" t="n"/>
      <c r="I55" s="13" t="n"/>
      <c r="J55" s="13" t="n"/>
      <c r="K55" s="53" t="n"/>
      <c r="L55" s="20" t="n"/>
      <c r="M55" s="21" t="n"/>
      <c r="N55" s="21" t="n"/>
      <c r="O55" s="21" t="n"/>
      <c r="P55" s="17" t="n"/>
      <c r="Q55" s="75" t="n"/>
      <c r="R55" s="22" t="n"/>
      <c r="S55" s="23" t="n"/>
      <c r="T55" s="20" t="n"/>
      <c r="U55" s="24" t="n"/>
      <c r="V55" s="25" t="n"/>
      <c r="W55" s="24" t="n"/>
      <c r="X55" s="26">
        <f>IF(W55="USD",V55*64.8306,IF(W55="EUR",V55*72.3639,IF(W55="RUB",V55,0)))</f>
        <v/>
      </c>
      <c r="Y55" s="27" t="n">
        <v>23.4</v>
      </c>
      <c r="Z55" s="28">
        <f>X55*(1+Y55/100)</f>
        <v/>
      </c>
      <c r="AA55" s="29" t="n"/>
      <c r="AB55" s="30">
        <f>IF(AA55,1,0)</f>
        <v/>
      </c>
      <c r="AC55" s="30">
        <f>IF(AA55,1,0)</f>
        <v/>
      </c>
      <c r="AD55" s="31">
        <f>IF(RIGHT(G55,1)=" ","Ошибка, пробел справа!","ок")</f>
        <v/>
      </c>
    </row>
    <row r="56" ht="13.5" customFormat="1" customHeight="1" s="32">
      <c r="A56" s="13" t="n"/>
      <c r="B56" s="14" t="n"/>
      <c r="C56" s="14" t="n"/>
      <c r="D56" s="1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90" t="n"/>
      <c r="F56" s="91" t="n"/>
      <c r="G56" s="17" t="n"/>
      <c r="H56" s="13" t="n"/>
      <c r="I56" s="13" t="n"/>
      <c r="J56" s="13" t="n"/>
      <c r="K56" s="53" t="n"/>
      <c r="L56" s="20" t="n"/>
      <c r="M56" s="21" t="n"/>
      <c r="N56" s="21" t="n"/>
      <c r="O56" s="21" t="n"/>
      <c r="P56" s="17" t="n"/>
      <c r="Q56" s="75" t="n"/>
      <c r="R56" s="22" t="n"/>
      <c r="S56" s="23" t="n"/>
      <c r="T56" s="20" t="n"/>
      <c r="U56" s="24" t="n"/>
      <c r="V56" s="25" t="n"/>
      <c r="W56" s="24" t="n"/>
      <c r="X56" s="26">
        <f>IF(W56="USD",V56*64.8306,IF(W56="EUR",V56*72.3639,IF(W56="RUB",V56,0)))</f>
        <v/>
      </c>
      <c r="Y56" s="27" t="n">
        <v>23.4</v>
      </c>
      <c r="Z56" s="28">
        <f>X56*(1+Y56/100)</f>
        <v/>
      </c>
      <c r="AA56" s="29" t="n"/>
      <c r="AB56" s="30">
        <f>IF(AA56,1,0)</f>
        <v/>
      </c>
      <c r="AC56" s="30">
        <f>IF(AA56,1,0)</f>
        <v/>
      </c>
      <c r="AD56" s="31">
        <f>IF(RIGHT(G56,1)=" ","Ошибка, пробел справа!","ок")</f>
        <v/>
      </c>
    </row>
    <row r="57" ht="13.5" customFormat="1" customHeight="1" s="32">
      <c r="A57" s="13" t="n"/>
      <c r="B57" s="14" t="n"/>
      <c r="C57" s="14" t="n"/>
      <c r="D57" s="1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90" t="n"/>
      <c r="F57" s="91" t="n"/>
      <c r="G57" s="17" t="n"/>
      <c r="H57" s="13" t="n"/>
      <c r="I57" s="13" t="n"/>
      <c r="J57" s="13" t="n"/>
      <c r="K57" s="53" t="n"/>
      <c r="L57" s="20" t="n"/>
      <c r="M57" s="21" t="n"/>
      <c r="N57" s="21" t="n"/>
      <c r="O57" s="21" t="n"/>
      <c r="P57" s="17" t="n"/>
      <c r="Q57" s="75" t="n"/>
      <c r="R57" s="22" t="n"/>
      <c r="S57" s="23" t="n"/>
      <c r="T57" s="20" t="n"/>
      <c r="U57" s="24" t="n"/>
      <c r="V57" s="25" t="n"/>
      <c r="W57" s="24" t="n"/>
      <c r="X57" s="26">
        <f>IF(W57="USD",V57*64.8306,IF(W57="EUR",V57*72.3639,IF(W57="RUB",V57,0)))</f>
        <v/>
      </c>
      <c r="Y57" s="27" t="n">
        <v>23.4</v>
      </c>
      <c r="Z57" s="28">
        <f>X57*(1+Y57/100)</f>
        <v/>
      </c>
      <c r="AA57" s="29" t="n"/>
      <c r="AB57" s="30">
        <f>IF(AA57,1,0)</f>
        <v/>
      </c>
      <c r="AC57" s="30">
        <f>IF(AA57,1,0)</f>
        <v/>
      </c>
      <c r="AD57" s="31">
        <f>IF(RIGHT(G57,1)=" ","Ошибка, пробел справа!","ок")</f>
        <v/>
      </c>
    </row>
    <row r="58" ht="13.5" customFormat="1" customHeight="1" s="32">
      <c r="A58" s="13" t="n"/>
      <c r="B58" s="14" t="n"/>
      <c r="C58" s="14" t="n"/>
      <c r="D58" s="1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90" t="n"/>
      <c r="F58" s="91" t="n"/>
      <c r="G58" s="17" t="n"/>
      <c r="H58" s="13" t="n"/>
      <c r="I58" s="13" t="n"/>
      <c r="J58" s="13" t="n"/>
      <c r="K58" s="53" t="n"/>
      <c r="L58" s="20" t="n"/>
      <c r="M58" s="21" t="n"/>
      <c r="N58" s="21" t="n"/>
      <c r="O58" s="21" t="n"/>
      <c r="P58" s="17" t="n"/>
      <c r="Q58" s="75" t="n"/>
      <c r="R58" s="22" t="n"/>
      <c r="S58" s="23" t="n"/>
      <c r="T58" s="20" t="n"/>
      <c r="U58" s="24" t="n"/>
      <c r="V58" s="25" t="n"/>
      <c r="W58" s="24" t="n"/>
      <c r="X58" s="26">
        <f>IF(W58="USD",V58*64.8306,IF(W58="EUR",V58*72.3639,IF(W58="RUB",V58,0)))</f>
        <v/>
      </c>
      <c r="Y58" s="27" t="n">
        <v>23.4</v>
      </c>
      <c r="Z58" s="28">
        <f>X58*(1+Y58/100)</f>
        <v/>
      </c>
      <c r="AA58" s="29" t="n"/>
      <c r="AB58" s="30">
        <f>IF(AA58,1,0)</f>
        <v/>
      </c>
      <c r="AC58" s="30">
        <f>IF(AA58,1,0)</f>
        <v/>
      </c>
      <c r="AD58" s="31">
        <f>IF(RIGHT(G58,1)=" ","Ошибка, пробел справа!","ок")</f>
        <v/>
      </c>
    </row>
    <row r="59" ht="13.5" customFormat="1" customHeight="1" s="32">
      <c r="A59" s="13" t="n"/>
      <c r="B59" s="14" t="n"/>
      <c r="C59" s="14" t="n"/>
      <c r="D59" s="1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90" t="n"/>
      <c r="F59" s="91" t="n"/>
      <c r="G59" s="17" t="n"/>
      <c r="H59" s="13" t="n"/>
      <c r="I59" s="13" t="n"/>
      <c r="J59" s="13" t="n"/>
      <c r="K59" s="53" t="n"/>
      <c r="L59" s="20" t="n"/>
      <c r="M59" s="21" t="n"/>
      <c r="N59" s="21" t="n"/>
      <c r="O59" s="21" t="n"/>
      <c r="P59" s="17" t="n"/>
      <c r="Q59" s="75" t="n"/>
      <c r="R59" s="22" t="n"/>
      <c r="S59" s="23" t="n"/>
      <c r="T59" s="20" t="n"/>
      <c r="U59" s="24" t="n"/>
      <c r="V59" s="25" t="n"/>
      <c r="W59" s="24" t="n"/>
      <c r="X59" s="26">
        <f>IF(W59="USD",V59*64.8306,IF(W59="EUR",V59*72.3639,IF(W59="RUB",V59,0)))</f>
        <v/>
      </c>
      <c r="Y59" s="27" t="n">
        <v>23.4</v>
      </c>
      <c r="Z59" s="28">
        <f>X59*(1+Y59/100)</f>
        <v/>
      </c>
      <c r="AA59" s="29" t="n"/>
      <c r="AB59" s="30">
        <f>IF(AA59,1,0)</f>
        <v/>
      </c>
      <c r="AC59" s="30">
        <f>IF(AA59,1,0)</f>
        <v/>
      </c>
      <c r="AD59" s="31">
        <f>IF(RIGHT(G59,1)=" ","Ошибка, пробел справа!","ок")</f>
        <v/>
      </c>
    </row>
    <row r="60" ht="13.5" customFormat="1" customHeight="1" s="32">
      <c r="A60" s="13" t="n"/>
      <c r="B60" s="14" t="n"/>
      <c r="C60" s="14" t="n"/>
      <c r="D60" s="1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90" t="n"/>
      <c r="F60" s="91" t="n"/>
      <c r="G60" s="17" t="n"/>
      <c r="H60" s="13" t="n"/>
      <c r="I60" s="13" t="n"/>
      <c r="J60" s="13" t="n"/>
      <c r="K60" s="53" t="n"/>
      <c r="L60" s="20" t="n"/>
      <c r="M60" s="21" t="n"/>
      <c r="N60" s="21" t="n"/>
      <c r="O60" s="21" t="n"/>
      <c r="P60" s="17" t="n"/>
      <c r="Q60" s="75" t="n"/>
      <c r="R60" s="22" t="n"/>
      <c r="S60" s="23" t="n"/>
      <c r="T60" s="20" t="n"/>
      <c r="U60" s="24" t="n"/>
      <c r="V60" s="25" t="n"/>
      <c r="W60" s="24" t="n"/>
      <c r="X60" s="26">
        <f>IF(W60="USD",V60*64.8306,IF(W60="EUR",V60*72.3639,IF(W60="RUB",V60,0)))</f>
        <v/>
      </c>
      <c r="Y60" s="27" t="n">
        <v>23.4</v>
      </c>
      <c r="Z60" s="28">
        <f>X60*(1+Y60/100)</f>
        <v/>
      </c>
      <c r="AA60" s="29" t="n"/>
      <c r="AB60" s="30">
        <f>IF(AA60,1,0)</f>
        <v/>
      </c>
      <c r="AC60" s="30">
        <f>IF(AA60,1,0)</f>
        <v/>
      </c>
      <c r="AD60" s="31">
        <f>IF(RIGHT(G60,1)=" ","Ошибка, пробел справа!","ок")</f>
        <v/>
      </c>
    </row>
    <row r="61" ht="13.5" customFormat="1" customHeight="1" s="32">
      <c r="A61" s="13" t="n"/>
      <c r="B61" s="14" t="n"/>
      <c r="C61" s="14" t="n"/>
      <c r="D61" s="1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90" t="n"/>
      <c r="F61" s="91" t="n"/>
      <c r="G61" s="17" t="n"/>
      <c r="H61" s="13" t="n"/>
      <c r="I61" s="13" t="n"/>
      <c r="J61" s="13" t="n"/>
      <c r="K61" s="53" t="n"/>
      <c r="L61" s="20" t="n"/>
      <c r="M61" s="21" t="n"/>
      <c r="N61" s="21" t="n"/>
      <c r="O61" s="21" t="n"/>
      <c r="P61" s="17" t="n"/>
      <c r="Q61" s="75" t="n"/>
      <c r="R61" s="22" t="n"/>
      <c r="S61" s="23" t="n"/>
      <c r="T61" s="20" t="n"/>
      <c r="U61" s="24" t="n"/>
      <c r="V61" s="25" t="n"/>
      <c r="W61" s="24" t="n"/>
      <c r="X61" s="26">
        <f>IF(W61="USD",V61*64.8306,IF(W61="EUR",V61*72.3639,IF(W61="RUB",V61,0)))</f>
        <v/>
      </c>
      <c r="Y61" s="27" t="n">
        <v>23.4</v>
      </c>
      <c r="Z61" s="28">
        <f>X61*(1+Y61/100)</f>
        <v/>
      </c>
      <c r="AA61" s="29" t="n"/>
      <c r="AB61" s="30">
        <f>IF(AA61,1,0)</f>
        <v/>
      </c>
      <c r="AC61" s="30">
        <f>IF(AA61,1,0)</f>
        <v/>
      </c>
      <c r="AD61" s="31">
        <f>IF(RIGHT(G61,1)=" ","Ошибка, пробел справа!","ок")</f>
        <v/>
      </c>
    </row>
    <row r="62" ht="13.5" customFormat="1" customHeight="1" s="32">
      <c r="A62" s="13" t="n"/>
      <c r="B62" s="14" t="n"/>
      <c r="C62" s="14" t="n"/>
      <c r="D62" s="1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90" t="n"/>
      <c r="F62" s="91" t="n"/>
      <c r="G62" s="17" t="n"/>
      <c r="H62" s="13" t="n"/>
      <c r="I62" s="13" t="n"/>
      <c r="J62" s="13" t="n"/>
      <c r="K62" s="53" t="n"/>
      <c r="L62" s="20" t="n"/>
      <c r="M62" s="21" t="n"/>
      <c r="N62" s="21" t="n"/>
      <c r="O62" s="21" t="n"/>
      <c r="P62" s="17" t="n"/>
      <c r="Q62" s="75" t="n"/>
      <c r="R62" s="22" t="n"/>
      <c r="S62" s="23" t="n"/>
      <c r="T62" s="20" t="n"/>
      <c r="U62" s="24" t="n"/>
      <c r="V62" s="25" t="n"/>
      <c r="W62" s="24" t="n"/>
      <c r="X62" s="26">
        <f>IF(W62="USD",V62*64.8306,IF(W62="EUR",V62*72.3639,IF(W62="RUB",V62,0)))</f>
        <v/>
      </c>
      <c r="Y62" s="27" t="n">
        <v>23.4</v>
      </c>
      <c r="Z62" s="28">
        <f>X62*(1+Y62/100)</f>
        <v/>
      </c>
      <c r="AA62" s="29" t="n"/>
      <c r="AB62" s="30">
        <f>IF(AA62,1,0)</f>
        <v/>
      </c>
      <c r="AC62" s="30">
        <f>IF(AA62,1,0)</f>
        <v/>
      </c>
      <c r="AD62" s="31">
        <f>IF(RIGHT(G62,1)=" ","Ошибка, пробел справа!","ок")</f>
        <v/>
      </c>
    </row>
    <row r="63" ht="13.5" customFormat="1" customHeight="1" s="32">
      <c r="A63" s="13" t="n"/>
      <c r="B63" s="14" t="n"/>
      <c r="C63" s="14" t="n"/>
      <c r="D63" s="1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90" t="n"/>
      <c r="F63" s="91" t="n"/>
      <c r="G63" s="17" t="n"/>
      <c r="H63" s="13" t="n"/>
      <c r="I63" s="13" t="n"/>
      <c r="J63" s="13" t="n"/>
      <c r="K63" s="53" t="n"/>
      <c r="L63" s="20" t="n"/>
      <c r="M63" s="21" t="n"/>
      <c r="N63" s="21" t="n"/>
      <c r="O63" s="21" t="n"/>
      <c r="P63" s="17" t="n"/>
      <c r="Q63" s="75" t="n"/>
      <c r="R63" s="22" t="n"/>
      <c r="S63" s="23" t="n"/>
      <c r="T63" s="20" t="n"/>
      <c r="U63" s="24" t="n"/>
      <c r="V63" s="25" t="n"/>
      <c r="W63" s="24" t="n"/>
      <c r="X63" s="26">
        <f>IF(W63="USD",V63*64.8306,IF(W63="EUR",V63*72.3639,IF(W63="RUB",V63,0)))</f>
        <v/>
      </c>
      <c r="Y63" s="27" t="n">
        <v>23.4</v>
      </c>
      <c r="Z63" s="28">
        <f>X63*(1+Y63/100)</f>
        <v/>
      </c>
      <c r="AA63" s="29" t="n"/>
      <c r="AB63" s="30">
        <f>IF(AA63,1,0)</f>
        <v/>
      </c>
      <c r="AC63" s="30">
        <f>IF(AA63,1,0)</f>
        <v/>
      </c>
      <c r="AD63" s="31">
        <f>IF(RIGHT(G63,1)=" ","Ошибка, пробел справа!","ок")</f>
        <v/>
      </c>
    </row>
  </sheetData>
  <mergeCells count="3">
    <mergeCell ref="X39:AA39"/>
    <mergeCell ref="AB40:AC40"/>
    <mergeCell ref="X40:Z40"/>
  </mergeCells>
  <conditionalFormatting sqref="N15:O36 N37 N38:O40">
    <cfRule type="duplicateValues" priority="2" dxfId="0"/>
  </conditionalFormatting>
  <conditionalFormatting sqref="O37">
    <cfRule type="duplicateValues" priority="1" dxfId="0"/>
  </conditionalFormatting>
  <conditionalFormatting sqref="M2:M40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2015-06-05T18:17:20Z</dcterms:created>
  <dcterms:modified xsi:type="dcterms:W3CDTF">2024-12-24T20:34:06Z</dcterms:modified>
  <cp:lastModifiedBy>root</cp:lastModifiedBy>
</cp:coreProperties>
</file>