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E:\Platzi\Excel\Curso de Excel Básico\Excel portafolio\"/>
    </mc:Choice>
  </mc:AlternateContent>
  <xr:revisionPtr revIDLastSave="0" documentId="13_ncr:1_{7B234D48-74E3-4D1C-B497-80D70CE0194B}" xr6:coauthVersionLast="47" xr6:coauthVersionMax="47" xr10:uidLastSave="{00000000-0000-0000-0000-000000000000}"/>
  <bookViews>
    <workbookView xWindow="-120" yWindow="-120" windowWidth="20730" windowHeight="11040" activeTab="1" xr2:uid="{01873C8D-0C69-4B16-A1AA-C7E593448EFF}"/>
  </bookViews>
  <sheets>
    <sheet name="Formulas" sheetId="1" r:id="rId1"/>
    <sheet name="Prueba"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9" i="2" l="1"/>
  <c r="G109" i="2"/>
  <c r="F83" i="2" l="1"/>
  <c r="D83" i="2"/>
  <c r="C53" i="2" l="1"/>
  <c r="C55" i="2"/>
  <c r="C54" i="2"/>
  <c r="A47" i="2"/>
  <c r="C56" i="2" l="1"/>
  <c r="D34" i="2" l="1"/>
  <c r="D35" i="2" s="1"/>
  <c r="D3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E3" authorId="0" shapeId="0" xr:uid="{F4D4AE7D-9654-4C94-80F0-7BC22EC1F29B}">
      <text>
        <r>
          <rPr>
            <b/>
            <sz val="9"/>
            <color indexed="81"/>
            <rFont val="Tahoma"/>
            <family val="2"/>
          </rPr>
          <t xml:space="preserve">Aplica la suma a las celdas del mismo color
</t>
        </r>
        <r>
          <rPr>
            <sz val="9"/>
            <color indexed="81"/>
            <rFont val="Tahoma"/>
            <family val="2"/>
          </rPr>
          <t xml:space="preserve">
</t>
        </r>
      </text>
    </comment>
    <comment ref="E9" authorId="0" shapeId="0" xr:uid="{269DECF9-CDD6-4DD5-81AD-D25EA2480D9E}">
      <text>
        <r>
          <rPr>
            <b/>
            <sz val="9"/>
            <color indexed="81"/>
            <rFont val="Tahoma"/>
            <family val="2"/>
          </rPr>
          <t xml:space="preserve">Aplica al formula a su color
</t>
        </r>
        <r>
          <rPr>
            <sz val="9"/>
            <color indexed="81"/>
            <rFont val="Tahoma"/>
            <family val="2"/>
          </rPr>
          <t xml:space="preserve">
</t>
        </r>
      </text>
    </comment>
    <comment ref="I9" authorId="0" shapeId="0" xr:uid="{E2D37892-5ECF-4194-AB83-15B88DFE6C71}">
      <text>
        <r>
          <rPr>
            <b/>
            <sz val="9"/>
            <color indexed="81"/>
            <rFont val="Tahoma"/>
            <family val="2"/>
          </rPr>
          <t>Aplica la formula año en su celda de color y pega en las demas para extraer el año</t>
        </r>
      </text>
    </comment>
    <comment ref="E10" authorId="0" shapeId="0" xr:uid="{FB7A5CD8-482F-4DA2-9B9D-898577C0A24F}">
      <text>
        <r>
          <rPr>
            <b/>
            <sz val="9"/>
            <color indexed="81"/>
            <rFont val="Tahoma"/>
            <family val="2"/>
          </rPr>
          <t xml:space="preserve">Aplica al formula a su color
</t>
        </r>
        <r>
          <rPr>
            <sz val="9"/>
            <color indexed="81"/>
            <rFont val="Tahoma"/>
            <family val="2"/>
          </rPr>
          <t xml:space="preserve">
</t>
        </r>
      </text>
    </comment>
    <comment ref="I10" authorId="0" shapeId="0" xr:uid="{5991ED78-DE64-49CC-82C8-0223756AB620}">
      <text>
        <r>
          <rPr>
            <b/>
            <sz val="9"/>
            <color indexed="81"/>
            <rFont val="Tahoma"/>
            <family val="2"/>
          </rPr>
          <t>Aplica la formula mes y extraer el numero del mes en las celdas del mismo color</t>
        </r>
      </text>
    </comment>
    <comment ref="E11" authorId="0" shapeId="0" xr:uid="{5AA76EC5-F404-4AF6-93AC-797419C97038}">
      <text>
        <r>
          <rPr>
            <b/>
            <sz val="9"/>
            <color indexed="81"/>
            <rFont val="Tahoma"/>
            <family val="2"/>
          </rPr>
          <t xml:space="preserve">Aplica al formula a su color
</t>
        </r>
        <r>
          <rPr>
            <sz val="9"/>
            <color indexed="81"/>
            <rFont val="Tahoma"/>
            <family val="2"/>
          </rPr>
          <t xml:space="preserve">
</t>
        </r>
      </text>
    </comment>
    <comment ref="I11" authorId="0" shapeId="0" xr:uid="{4E3EE20E-3735-473F-927D-DE271797B1AC}">
      <text>
        <r>
          <rPr>
            <b/>
            <sz val="9"/>
            <color indexed="81"/>
            <rFont val="Tahoma"/>
            <family val="2"/>
          </rPr>
          <t>Aplica la formula dia y extraer el numero del dia en las celdas del mismo color</t>
        </r>
      </text>
    </comment>
    <comment ref="E12" authorId="0" shapeId="0" xr:uid="{F8F1FC26-D3C7-4478-950A-68DF7351448E}">
      <text>
        <r>
          <rPr>
            <b/>
            <sz val="9"/>
            <color indexed="81"/>
            <rFont val="Tahoma"/>
            <family val="2"/>
          </rPr>
          <t>Aplica al formula a su color</t>
        </r>
      </text>
    </comment>
    <comment ref="I12" authorId="0" shapeId="0" xr:uid="{1D20C3C9-C6C6-411C-954A-CCFCAEE1DBB7}">
      <text>
        <r>
          <rPr>
            <b/>
            <sz val="9"/>
            <color indexed="81"/>
            <rFont val="Tahoma"/>
            <family val="2"/>
          </rPr>
          <t>Aplica la formula numero de la semana y traer la semna del año de sus 52</t>
        </r>
      </text>
    </comment>
    <comment ref="I13" authorId="0" shapeId="0" xr:uid="{F025AC20-898F-4AC6-A77A-7702CD944F6F}">
      <text>
        <r>
          <rPr>
            <b/>
            <sz val="9"/>
            <color indexed="81"/>
            <rFont val="Tahoma"/>
            <family val="2"/>
          </rPr>
          <t>Usar la formula en las celdas de su mismo color y extraer el ía de la semana</t>
        </r>
        <r>
          <rPr>
            <sz val="9"/>
            <color indexed="81"/>
            <rFont val="Tahoma"/>
            <family val="2"/>
          </rPr>
          <t xml:space="preserve">
</t>
        </r>
      </text>
    </comment>
    <comment ref="I14" authorId="0" shapeId="0" xr:uid="{C4C63DB1-A817-4D9B-AB27-A8381DEFDF70}">
      <text>
        <r>
          <rPr>
            <b/>
            <sz val="9"/>
            <color indexed="81"/>
            <rFont val="Tahoma"/>
            <family val="2"/>
          </rPr>
          <t>Selecciona los resultados de las celdas de dia, mes y año</t>
        </r>
        <r>
          <rPr>
            <sz val="9"/>
            <color indexed="81"/>
            <rFont val="Tahoma"/>
            <family val="2"/>
          </rPr>
          <t xml:space="preserve">
</t>
        </r>
      </text>
    </comment>
    <comment ref="D19" authorId="0" shapeId="0" xr:uid="{35B0AA7C-5F7F-4004-9C20-0A48CD1C4FE8}">
      <text>
        <r>
          <rPr>
            <b/>
            <sz val="9"/>
            <color indexed="81"/>
            <rFont val="Tahoma"/>
            <family val="2"/>
          </rPr>
          <t>Aplica la formula según los colores. 
-Rango es una columna o fila.
-Criterio valor que define la suma.
-Rango suma son los valores a sumar de una fila o columna</t>
        </r>
      </text>
    </comment>
    <comment ref="H28" authorId="0" shapeId="0" xr:uid="{679E2A47-40A0-4C49-9E20-A8C2FC760E07}">
      <text>
        <r>
          <rPr>
            <b/>
            <sz val="9"/>
            <color indexed="81"/>
            <rFont val="Tahoma"/>
            <family val="2"/>
          </rPr>
          <t>Aplica el indice donde dice aquí y podras traer el valor y puedes llenar la tabla vacia.</t>
        </r>
        <r>
          <rPr>
            <sz val="9"/>
            <color indexed="81"/>
            <rFont val="Tahoma"/>
            <family val="2"/>
          </rPr>
          <t xml:space="preserve">
</t>
        </r>
      </text>
    </comment>
    <comment ref="H29" authorId="0" shapeId="0" xr:uid="{EB966F88-82BB-4692-9F22-9EEEDF4ABEB4}">
      <text>
        <r>
          <rPr>
            <b/>
            <sz val="9"/>
            <color indexed="81"/>
            <rFont val="Tahoma"/>
            <family val="2"/>
          </rPr>
          <t>Aplica el buscarh donde dice aquí y podras llenar la tabla vacia</t>
        </r>
      </text>
    </comment>
    <comment ref="H30" authorId="0" shapeId="0" xr:uid="{4023903A-2C3A-42AD-8107-15D168D29621}">
      <text>
        <r>
          <rPr>
            <b/>
            <sz val="9"/>
            <color indexed="81"/>
            <rFont val="Tahoma"/>
            <family val="2"/>
          </rPr>
          <t xml:space="preserve">Aplica la formula buscarv para poder extraer los datos y llenar la tabla vacia
</t>
        </r>
        <r>
          <rPr>
            <sz val="9"/>
            <color indexed="81"/>
            <rFont val="Tahoma"/>
            <family val="2"/>
          </rPr>
          <t xml:space="preserve">
</t>
        </r>
      </text>
    </comment>
    <comment ref="D56" authorId="0" shapeId="0" xr:uid="{8B4E708A-93D6-42E7-B78D-190DE6236CA0}">
      <text>
        <r>
          <rPr>
            <b/>
            <sz val="9"/>
            <color indexed="81"/>
            <rFont val="Tahoma"/>
            <family val="2"/>
          </rPr>
          <t>El promedio ponderado es el resultado de las ventas por iva, mas la suma de todos sus resultados</t>
        </r>
        <r>
          <rPr>
            <sz val="9"/>
            <color indexed="81"/>
            <rFont val="Tahoma"/>
            <family val="2"/>
          </rPr>
          <t xml:space="preserve">
</t>
        </r>
      </text>
    </comment>
    <comment ref="A58" authorId="0" shapeId="0" xr:uid="{2EFECA6B-2D64-493D-B510-D28BA61CB455}">
      <text>
        <r>
          <rPr>
            <b/>
            <sz val="9"/>
            <color indexed="81"/>
            <rFont val="Tahoma"/>
            <family val="2"/>
          </rPr>
          <t>El promedio ponderado es el resultado de las ventas por iva, mas la suma de todos sus resultados</t>
        </r>
        <r>
          <rPr>
            <sz val="9"/>
            <color indexed="81"/>
            <rFont val="Tahoma"/>
            <family val="2"/>
          </rPr>
          <t xml:space="preserve">
</t>
        </r>
      </text>
    </comment>
    <comment ref="A71" authorId="0" shapeId="0" xr:uid="{F4311AEF-2778-4AAD-A561-ADFDEA74008D}">
      <text>
        <r>
          <rPr>
            <b/>
            <sz val="9"/>
            <color indexed="81"/>
            <rFont val="Tahoma"/>
            <family val="2"/>
          </rPr>
          <t>Aplica la formula coincidir en las celda ID para conseguir sus numéros</t>
        </r>
        <r>
          <rPr>
            <sz val="9"/>
            <color indexed="81"/>
            <rFont val="Tahoma"/>
            <family val="2"/>
          </rPr>
          <t xml:space="preserve">
</t>
        </r>
      </text>
    </comment>
    <comment ref="D75" authorId="0" shapeId="0" xr:uid="{ECE97955-6DF0-4FB9-8523-05572244E7C3}">
      <text>
        <r>
          <rPr>
            <b/>
            <sz val="9"/>
            <color indexed="81"/>
            <rFont val="Tahoma"/>
            <family val="2"/>
          </rPr>
          <t xml:space="preserve">Usa la formula anidada de indice con coincidir para poder traer los valores a la columna de resultados.
</t>
        </r>
        <r>
          <rPr>
            <sz val="9"/>
            <color indexed="81"/>
            <rFont val="Tahoma"/>
            <family val="2"/>
          </rPr>
          <t xml:space="preserve">
</t>
        </r>
      </text>
    </comment>
    <comment ref="D78" authorId="0" shapeId="0" xr:uid="{BE79B466-B6B2-4F60-8B0D-E7DFEDBA311C}">
      <text>
        <r>
          <rPr>
            <b/>
            <sz val="9"/>
            <color indexed="81"/>
            <rFont val="Tahoma"/>
            <family val="2"/>
          </rPr>
          <t>Usar la formula contar si para saber la cantidad de paises que estan por encima y por debajo del 50%</t>
        </r>
      </text>
    </comment>
  </commentList>
</comments>
</file>

<file path=xl/sharedStrings.xml><?xml version="1.0" encoding="utf-8"?>
<sst xmlns="http://schemas.openxmlformats.org/spreadsheetml/2006/main" count="254" uniqueCount="200">
  <si>
    <t>Descripcion</t>
  </si>
  <si>
    <t>Teclas y combinacion</t>
  </si>
  <si>
    <t>Formulas importantes de Excel</t>
  </si>
  <si>
    <t>SUMAR</t>
  </si>
  <si>
    <t>Usada para sumar y restar varios valores dependiendo de si no negativos o positivos en diferentes celdas.</t>
  </si>
  <si>
    <t>=SUMA(numero1;numero2;..)                       =Celda+celda+..-</t>
  </si>
  <si>
    <t>Para poder realizar cualquier operación aritmética como sumar, restar, multiplicar y dividir entre diferentes valores de celdas.</t>
  </si>
  <si>
    <t>Operadores aritméticos</t>
  </si>
  <si>
    <t>(+, - , * , /)           =(Celda+Celda)             =(Celda-Celda)           =(Celda*Celda)           =(Celda/Celda)</t>
  </si>
  <si>
    <t>Numeros</t>
  </si>
  <si>
    <t>Valores</t>
  </si>
  <si>
    <t>Total</t>
  </si>
  <si>
    <t>Suma</t>
  </si>
  <si>
    <t>Resta</t>
  </si>
  <si>
    <t>Multiplica</t>
  </si>
  <si>
    <t>Divide</t>
  </si>
  <si>
    <t>=B9+C9</t>
  </si>
  <si>
    <t>=B10-C10</t>
  </si>
  <si>
    <t>=B11*C11</t>
  </si>
  <si>
    <t>=B12/C12</t>
  </si>
  <si>
    <t>=SUMAR.SI(rango;criterio;[rango suma])</t>
  </si>
  <si>
    <t>SUMAR SI</t>
  </si>
  <si>
    <t>Es una formula condicional ya que la palabra si es la condición, tienes que tener un rango, un criterio del cual te vas apoyar y el rango que vamos a sumar.</t>
  </si>
  <si>
    <t>Mes</t>
  </si>
  <si>
    <t>Ventas</t>
  </si>
  <si>
    <t>AÑO</t>
  </si>
  <si>
    <t>=AÑO(numero_de_serie)</t>
  </si>
  <si>
    <t>MES</t>
  </si>
  <si>
    <t>Es una formula para sacar el numero del año de una fecha corta o larga.</t>
  </si>
  <si>
    <t>Es una fórmula para sacar el número del mes de una fecha corta o larga.</t>
  </si>
  <si>
    <t>=MES(numero_de_serie)</t>
  </si>
  <si>
    <t>NUM DE SEMANA</t>
  </si>
  <si>
    <t>=NUM.DE.SEMANA(numero_serie; [tipo_devuelto 1,2,3,4,5,6,7])</t>
  </si>
  <si>
    <t>Esta formula puede hacer un calculo para deciros el numero de la semana de un año dependiendo de su día.  agregando en que numero comienza la semana dependiendo del caso que se trabaje.</t>
  </si>
  <si>
    <t>Esta fórmula, da el numero del día entre los 7 días de la semana.</t>
  </si>
  <si>
    <t>DIA SEMANA</t>
  </si>
  <si>
    <t>=DIASEM(numero_de_serie; [tipo 1,2,3,4,5,6,7])</t>
  </si>
  <si>
    <t>INDICE</t>
  </si>
  <si>
    <t>Es para traer un valor especifico de una matriz o tabla. Se selecciona la tabla o matriz y después se agrega la coordenada en fila y columna del dato a extraer.</t>
  </si>
  <si>
    <t>=INDICE(matriz;numero_fila; [numero_columna])</t>
  </si>
  <si>
    <t>BUSCAR V</t>
  </si>
  <si>
    <t>BUSCAR H</t>
  </si>
  <si>
    <t>Es para buscar un valor en una tabla o matriz. De forma vertical, indicándole cual es el valor de referencia que se quiere buscar y si coincide.</t>
  </si>
  <si>
    <t>Es para buscar un valor en una tabla o matriz. De forma horizontal, indicándole cual es el valor de referencia que se quiere buscar y si coincide.</t>
  </si>
  <si>
    <t>=BUSCARV(valor_buscado;matriz_tabla; indicador_columna;[rango 0,1])</t>
  </si>
  <si>
    <t>=BUSCARH(valor_buscado;matriz_tabla; indicador_fila;[rango 0,1])</t>
  </si>
  <si>
    <t>Fecha</t>
  </si>
  <si>
    <t>Año</t>
  </si>
  <si>
    <t>Semana</t>
  </si>
  <si>
    <t>Dia de semana</t>
  </si>
  <si>
    <t>Martes</t>
  </si>
  <si>
    <t>Viernes</t>
  </si>
  <si>
    <t>Dia semana</t>
  </si>
  <si>
    <r>
      <t>=SUMA(</t>
    </r>
    <r>
      <rPr>
        <b/>
        <sz val="11"/>
        <color rgb="FFFFFF00"/>
        <rFont val="Calibri"/>
        <family val="2"/>
        <scheme val="minor"/>
      </rPr>
      <t>B3:B6</t>
    </r>
    <r>
      <rPr>
        <b/>
        <sz val="11"/>
        <color theme="1"/>
        <rFont val="Calibri"/>
        <family val="2"/>
        <scheme val="minor"/>
      </rPr>
      <t>)</t>
    </r>
  </si>
  <si>
    <r>
      <t>=AÑO(</t>
    </r>
    <r>
      <rPr>
        <b/>
        <sz val="11"/>
        <color rgb="FFC00000"/>
        <rFont val="Calibri"/>
        <family val="2"/>
        <scheme val="minor"/>
      </rPr>
      <t>numero_de_serie</t>
    </r>
    <r>
      <rPr>
        <b/>
        <sz val="11"/>
        <color theme="1"/>
        <rFont val="Calibri"/>
        <family val="2"/>
        <scheme val="minor"/>
      </rPr>
      <t>)</t>
    </r>
  </si>
  <si>
    <r>
      <t>=MES(</t>
    </r>
    <r>
      <rPr>
        <b/>
        <sz val="11"/>
        <color rgb="FFC00000"/>
        <rFont val="Calibri"/>
        <family val="2"/>
        <scheme val="minor"/>
      </rPr>
      <t>numero_de_serie</t>
    </r>
    <r>
      <rPr>
        <b/>
        <sz val="11"/>
        <color theme="1"/>
        <rFont val="Calibri"/>
        <family val="2"/>
        <scheme val="minor"/>
      </rPr>
      <t>)</t>
    </r>
  </si>
  <si>
    <r>
      <t>=NUM.DE.SEMANA(</t>
    </r>
    <r>
      <rPr>
        <b/>
        <sz val="11"/>
        <color rgb="FFC00000"/>
        <rFont val="Calibri"/>
        <family val="2"/>
        <scheme val="minor"/>
      </rPr>
      <t>numero_serie</t>
    </r>
    <r>
      <rPr>
        <b/>
        <sz val="11"/>
        <color theme="1"/>
        <rFont val="Calibri"/>
        <family val="2"/>
        <scheme val="minor"/>
      </rPr>
      <t>; [tipo_devuelto 1,2,3,4,5,6,7])</t>
    </r>
  </si>
  <si>
    <r>
      <t>=DIASEM(</t>
    </r>
    <r>
      <rPr>
        <b/>
        <sz val="11"/>
        <color rgb="FFC00000"/>
        <rFont val="Calibri"/>
        <family val="2"/>
        <scheme val="minor"/>
      </rPr>
      <t>numero_de_serie;</t>
    </r>
    <r>
      <rPr>
        <b/>
        <sz val="11"/>
        <color theme="1"/>
        <rFont val="Calibri"/>
        <family val="2"/>
        <scheme val="minor"/>
      </rPr>
      <t xml:space="preserve"> [tipo 1,2,3,4,5,6,7])</t>
    </r>
  </si>
  <si>
    <t>Pedido</t>
  </si>
  <si>
    <t>Matriz</t>
  </si>
  <si>
    <r>
      <t>=INDICE(</t>
    </r>
    <r>
      <rPr>
        <b/>
        <sz val="11"/>
        <color theme="7"/>
        <rFont val="Arial"/>
        <family val="2"/>
      </rPr>
      <t>matriz</t>
    </r>
    <r>
      <rPr>
        <b/>
        <sz val="11"/>
        <color theme="0"/>
        <rFont val="Arial"/>
        <family val="2"/>
      </rPr>
      <t>;numero_fila; [numero_columna])</t>
    </r>
  </si>
  <si>
    <r>
      <t>=BUSCARV(</t>
    </r>
    <r>
      <rPr>
        <b/>
        <sz val="11"/>
        <color rgb="FFFFFF00"/>
        <rFont val="Arial"/>
        <family val="2"/>
      </rPr>
      <t>valor_buscado</t>
    </r>
    <r>
      <rPr>
        <b/>
        <sz val="11"/>
        <rFont val="Arial"/>
        <family val="2"/>
      </rPr>
      <t>;</t>
    </r>
    <r>
      <rPr>
        <b/>
        <sz val="11"/>
        <color theme="7"/>
        <rFont val="Arial"/>
        <family val="2"/>
      </rPr>
      <t>matriz_tabla</t>
    </r>
    <r>
      <rPr>
        <b/>
        <sz val="11"/>
        <rFont val="Arial"/>
        <family val="2"/>
      </rPr>
      <t>; indicador_columna;[rango 0,1])</t>
    </r>
  </si>
  <si>
    <r>
      <rPr>
        <b/>
        <sz val="11"/>
        <color rgb="FFFFFF00"/>
        <rFont val="Arial"/>
        <family val="2"/>
      </rPr>
      <t>=BUSCARH(</t>
    </r>
    <r>
      <rPr>
        <b/>
        <sz val="11"/>
        <color theme="0"/>
        <rFont val="Arial"/>
        <family val="2"/>
      </rPr>
      <t>valor_buscado;</t>
    </r>
    <r>
      <rPr>
        <b/>
        <sz val="11"/>
        <color theme="7"/>
        <rFont val="Arial"/>
        <family val="2"/>
      </rPr>
      <t>matriz_tabla</t>
    </r>
    <r>
      <rPr>
        <b/>
        <sz val="11"/>
        <color rgb="FFFFFF00"/>
        <rFont val="Arial"/>
        <family val="2"/>
      </rPr>
      <t>; indicador_fila;[rango 0,1])</t>
    </r>
  </si>
  <si>
    <t>Ejemplo para la tabla vacia</t>
  </si>
  <si>
    <t>indice aquí</t>
  </si>
  <si>
    <t>BUSCARH aquí</t>
  </si>
  <si>
    <t>BUSCARV aquí</t>
  </si>
  <si>
    <t>PROMEDIO</t>
  </si>
  <si>
    <t>Se usa para sacar el promedio de un conjunto de datos seleccionados.</t>
  </si>
  <si>
    <t>=PROMEDIO(numero1;[numero2];..)</t>
  </si>
  <si>
    <t>REDONDEAR</t>
  </si>
  <si>
    <t>Esta fórmula tiene varias modalidades de redondeo. Se usa para redondear el numero hacia arriba o hacia abajo dependiendo de sus decimales si están por encima de 5 o por debajo. Como también para determinar cuantos decimales quieres.</t>
  </si>
  <si>
    <t>=REDONDEAR(numero;num_decimal)  =REDONDEAR.MAS(numero; num_decimal)                                         =REDONDEAR.MENOS(numero; num_decimal)</t>
  </si>
  <si>
    <t>SUMA PRODUCTO</t>
  </si>
  <si>
    <t xml:space="preserve">Se selecciona dos o mas matrices, para realizar una multiplicación por cada fila y después se suma todos los resultados de cada fila multiplicada.  </t>
  </si>
  <si>
    <t>=SUMAPRODUCTO(matriz1;[matriz2];..)</t>
  </si>
  <si>
    <t>NOMBRE PROPIO</t>
  </si>
  <si>
    <t>Se usa para que cuando tenga una celda de nombre le puedas agregar letra mayúscula a cada nombre por cada espacio.</t>
  </si>
  <si>
    <t>=NOMPROPIO(texto)</t>
  </si>
  <si>
    <t>TEXTO</t>
  </si>
  <si>
    <t>Se usa para agregar un formato a un numero que tiene para que quede como texto y no como un número.</t>
  </si>
  <si>
    <t>=TEXTO(valor;formato)</t>
  </si>
  <si>
    <t>Se usa para unir varias columnas y traer la fecha completa.</t>
  </si>
  <si>
    <t>=FECHA(año;mes;día)</t>
  </si>
  <si>
    <t>FECHA</t>
  </si>
  <si>
    <t>Dia</t>
  </si>
  <si>
    <r>
      <t>=DIA(</t>
    </r>
    <r>
      <rPr>
        <b/>
        <sz val="11"/>
        <color rgb="FFC00000"/>
        <rFont val="Calibri"/>
        <family val="2"/>
        <scheme val="minor"/>
      </rPr>
      <t>numero_de_serie</t>
    </r>
    <r>
      <rPr>
        <b/>
        <sz val="11"/>
        <color theme="1"/>
        <rFont val="Calibri"/>
        <family val="2"/>
        <scheme val="minor"/>
      </rPr>
      <t>)</t>
    </r>
  </si>
  <si>
    <t>fecha</t>
  </si>
  <si>
    <t>=FECHA(año;mes;dia)</t>
  </si>
  <si>
    <t>Montos</t>
  </si>
  <si>
    <t>Nombre</t>
  </si>
  <si>
    <t>gabriel araujo</t>
  </si>
  <si>
    <t>alex briceño</t>
  </si>
  <si>
    <t>maria monzon</t>
  </si>
  <si>
    <t>perez cordoba</t>
  </si>
  <si>
    <t>ana hernandez</t>
  </si>
  <si>
    <t>Numero</t>
  </si>
  <si>
    <t>Propios</t>
  </si>
  <si>
    <t>numero 100</t>
  </si>
  <si>
    <r>
      <t>=SUMAR.SI(</t>
    </r>
    <r>
      <rPr>
        <b/>
        <sz val="11"/>
        <color rgb="FF0070C0"/>
        <rFont val="Calibri"/>
        <family val="2"/>
        <scheme val="minor"/>
      </rPr>
      <t>rango</t>
    </r>
    <r>
      <rPr>
        <b/>
        <sz val="11"/>
        <color theme="1"/>
        <rFont val="Calibri"/>
        <family val="2"/>
        <scheme val="minor"/>
      </rPr>
      <t xml:space="preserve"> ;</t>
    </r>
    <r>
      <rPr>
        <b/>
        <sz val="11"/>
        <color rgb="FF7030A0"/>
        <rFont val="Calibri"/>
        <family val="2"/>
        <scheme val="minor"/>
      </rPr>
      <t xml:space="preserve"> </t>
    </r>
    <r>
      <rPr>
        <b/>
        <sz val="11"/>
        <color rgb="FFFFFF00"/>
        <rFont val="Calibri"/>
        <family val="2"/>
        <scheme val="minor"/>
      </rPr>
      <t>criterio</t>
    </r>
    <r>
      <rPr>
        <b/>
        <sz val="11"/>
        <color rgb="FF7030A0"/>
        <rFont val="Calibri"/>
        <family val="2"/>
        <scheme val="minor"/>
      </rPr>
      <t xml:space="preserve"> </t>
    </r>
    <r>
      <rPr>
        <b/>
        <sz val="11"/>
        <color theme="1"/>
        <rFont val="Calibri"/>
        <family val="2"/>
        <scheme val="minor"/>
      </rPr>
      <t xml:space="preserve">; </t>
    </r>
    <r>
      <rPr>
        <b/>
        <sz val="11"/>
        <color rgb="FFFF0000"/>
        <rFont val="Calibri"/>
        <family val="2"/>
        <scheme val="minor"/>
      </rPr>
      <t>[rango suma]</t>
    </r>
    <r>
      <rPr>
        <b/>
        <sz val="11"/>
        <color theme="1"/>
        <rFont val="Calibri"/>
        <family val="2"/>
        <scheme val="minor"/>
      </rPr>
      <t xml:space="preserve"> )</t>
    </r>
  </si>
  <si>
    <r>
      <t>=PROMEDIO(</t>
    </r>
    <r>
      <rPr>
        <b/>
        <sz val="11"/>
        <color rgb="FFFF0000"/>
        <rFont val="Calibri"/>
        <family val="2"/>
        <scheme val="minor"/>
      </rPr>
      <t>numero1;[numero2]</t>
    </r>
    <r>
      <rPr>
        <b/>
        <sz val="11"/>
        <color theme="1"/>
        <rFont val="Calibri"/>
        <family val="2"/>
        <scheme val="minor"/>
      </rPr>
      <t>;..)</t>
    </r>
  </si>
  <si>
    <t>=REDONDEAR.MAS(A47;1)</t>
  </si>
  <si>
    <t>=REDONDEAR.MENOS(A47;1)</t>
  </si>
  <si>
    <t>Redondear 1 decimales abajo</t>
  </si>
  <si>
    <t>Redondear 1 decimales arriba</t>
  </si>
  <si>
    <r>
      <rPr>
        <b/>
        <sz val="11"/>
        <color theme="1"/>
        <rFont val="Calibri"/>
        <family val="2"/>
        <scheme val="minor"/>
      </rPr>
      <t>=NOMPROPIO(</t>
    </r>
    <r>
      <rPr>
        <b/>
        <sz val="11"/>
        <color rgb="FFFF0000"/>
        <rFont val="Calibri"/>
        <family val="2"/>
        <scheme val="minor"/>
      </rPr>
      <t>texto</t>
    </r>
    <r>
      <rPr>
        <b/>
        <sz val="11"/>
        <color theme="1"/>
        <rFont val="Calibri"/>
        <family val="2"/>
        <scheme val="minor"/>
      </rPr>
      <t>)</t>
    </r>
  </si>
  <si>
    <r>
      <t>=TEXTO(</t>
    </r>
    <r>
      <rPr>
        <b/>
        <sz val="11"/>
        <color theme="0"/>
        <rFont val="Calibri"/>
        <family val="2"/>
        <scheme val="minor"/>
      </rPr>
      <t>valor</t>
    </r>
    <r>
      <rPr>
        <b/>
        <sz val="11"/>
        <rFont val="Calibri"/>
        <family val="2"/>
        <scheme val="minor"/>
      </rPr>
      <t>;formato)</t>
    </r>
  </si>
  <si>
    <t>% de iva</t>
  </si>
  <si>
    <t>Promedio ponderado</t>
  </si>
  <si>
    <t>Valor iva</t>
  </si>
  <si>
    <r>
      <t>=SUMAPRODUCTO(</t>
    </r>
    <r>
      <rPr>
        <b/>
        <sz val="11"/>
        <color rgb="FFFF0000"/>
        <rFont val="Calibri"/>
        <family val="2"/>
        <scheme val="minor"/>
      </rPr>
      <t>matriz1</t>
    </r>
    <r>
      <rPr>
        <b/>
        <sz val="11"/>
        <color theme="1"/>
        <rFont val="Calibri"/>
        <family val="2"/>
        <scheme val="minor"/>
      </rPr>
      <t>;[</t>
    </r>
    <r>
      <rPr>
        <b/>
        <sz val="11"/>
        <color theme="9"/>
        <rFont val="Calibri"/>
        <family val="2"/>
        <scheme val="minor"/>
      </rPr>
      <t>matriz2</t>
    </r>
    <r>
      <rPr>
        <b/>
        <sz val="11"/>
        <color theme="1"/>
        <rFont val="Calibri"/>
        <family val="2"/>
        <scheme val="minor"/>
      </rPr>
      <t>])</t>
    </r>
  </si>
  <si>
    <t>COINCIDIR</t>
  </si>
  <si>
    <t>Se usa para buscar un valor que coincida con la condición que vallamos a agregar. Se puede utilizar en una formula anidada.</t>
  </si>
  <si>
    <t>=COINCIDIR(valor_buscado;matriz_buscada;[tipo_de_coincidencia])</t>
  </si>
  <si>
    <t>INDICE(COINCIDIR)</t>
  </si>
  <si>
    <t>Esta es la unión de dos fórmulas. Tiene por nombre formula anidada y se usa para que las dos trabajen en conjunto para conseguir un valor especifico.</t>
  </si>
  <si>
    <t>ID</t>
  </si>
  <si>
    <t>Alex</t>
  </si>
  <si>
    <t>Luis</t>
  </si>
  <si>
    <t>Daniela</t>
  </si>
  <si>
    <t>Maria</t>
  </si>
  <si>
    <t>Karla</t>
  </si>
  <si>
    <t>Fernando</t>
  </si>
  <si>
    <t>Pais</t>
  </si>
  <si>
    <t>Colombia</t>
  </si>
  <si>
    <t>Francia</t>
  </si>
  <si>
    <t>Holanda</t>
  </si>
  <si>
    <t>Peru</t>
  </si>
  <si>
    <t>Rusia</t>
  </si>
  <si>
    <t>Venezuela</t>
  </si>
  <si>
    <t>Ganados</t>
  </si>
  <si>
    <t>Perdidos</t>
  </si>
  <si>
    <t>Empatados</t>
  </si>
  <si>
    <t>=INDICE(matriz; COINCIDIR(valor_buscado; matriz_buscada;[tipo_de_coincidencia]);COINCIDIR(valor_buscado; matriz_buscada;[tipo_de_coincidencia]))</t>
  </si>
  <si>
    <t>Buscar</t>
  </si>
  <si>
    <t>Resultado</t>
  </si>
  <si>
    <r>
      <t>=COINCIDIR(</t>
    </r>
    <r>
      <rPr>
        <b/>
        <sz val="11"/>
        <color rgb="FF0070C0"/>
        <rFont val="Calibri"/>
        <family val="2"/>
        <scheme val="minor"/>
      </rPr>
      <t>valor_buscado</t>
    </r>
    <r>
      <rPr>
        <b/>
        <sz val="11"/>
        <color theme="1"/>
        <rFont val="Calibri"/>
        <family val="2"/>
        <scheme val="minor"/>
      </rPr>
      <t>;</t>
    </r>
    <r>
      <rPr>
        <b/>
        <sz val="11"/>
        <color rgb="FFFF0000"/>
        <rFont val="Calibri"/>
        <family val="2"/>
        <scheme val="minor"/>
      </rPr>
      <t>matriz_buscada</t>
    </r>
    <r>
      <rPr>
        <b/>
        <sz val="11"/>
        <color theme="1"/>
        <rFont val="Calibri"/>
        <family val="2"/>
        <scheme val="minor"/>
      </rPr>
      <t>;[tipo_de_coincidencia])</t>
    </r>
  </si>
  <si>
    <r>
      <t>=INDICE(</t>
    </r>
    <r>
      <rPr>
        <b/>
        <sz val="11"/>
        <color theme="4"/>
        <rFont val="Calibri"/>
        <family val="2"/>
        <scheme val="minor"/>
      </rPr>
      <t>matriz</t>
    </r>
    <r>
      <rPr>
        <b/>
        <sz val="11"/>
        <rFont val="Calibri"/>
        <family val="2"/>
        <scheme val="minor"/>
      </rPr>
      <t>; COINCIDIR(</t>
    </r>
    <r>
      <rPr>
        <b/>
        <sz val="11"/>
        <color rgb="FF00B050"/>
        <rFont val="Calibri"/>
        <family val="2"/>
        <scheme val="minor"/>
      </rPr>
      <t>valor_buscado</t>
    </r>
    <r>
      <rPr>
        <b/>
        <sz val="11"/>
        <rFont val="Calibri"/>
        <family val="2"/>
        <scheme val="minor"/>
      </rPr>
      <t xml:space="preserve">; </t>
    </r>
    <r>
      <rPr>
        <b/>
        <sz val="11"/>
        <color rgb="FFFF0000"/>
        <rFont val="Calibri"/>
        <family val="2"/>
        <scheme val="minor"/>
      </rPr>
      <t>matriz_buscada</t>
    </r>
    <r>
      <rPr>
        <b/>
        <sz val="11"/>
        <rFont val="Calibri"/>
        <family val="2"/>
        <scheme val="minor"/>
      </rPr>
      <t>;[tipo_de_coincidencia]);COINCIDIR(</t>
    </r>
    <r>
      <rPr>
        <b/>
        <sz val="11"/>
        <color theme="2" tint="-0.499984740745262"/>
        <rFont val="Calibri"/>
        <family val="2"/>
        <scheme val="minor"/>
      </rPr>
      <t>valor_buscado</t>
    </r>
    <r>
      <rPr>
        <b/>
        <sz val="11"/>
        <rFont val="Calibri"/>
        <family val="2"/>
        <scheme val="minor"/>
      </rPr>
      <t>;</t>
    </r>
    <r>
      <rPr>
        <b/>
        <sz val="11"/>
        <color theme="0"/>
        <rFont val="Calibri"/>
        <family val="2"/>
        <scheme val="minor"/>
      </rPr>
      <t xml:space="preserve"> matriz_buscada</t>
    </r>
    <r>
      <rPr>
        <b/>
        <sz val="11"/>
        <rFont val="Calibri"/>
        <family val="2"/>
        <scheme val="minor"/>
      </rPr>
      <t>;[tipo_de_coincidencia]))</t>
    </r>
  </si>
  <si>
    <t>CONTAR SI</t>
  </si>
  <si>
    <t>Es una formula para contar o traer lo que coincida con la condición que uno le quiera poner. Por ejemplo que cuente cuando sea mayor o menor a un valor.</t>
  </si>
  <si>
    <t>=CONTAR.SI(rango;criterio)</t>
  </si>
  <si>
    <t>Paises</t>
  </si>
  <si>
    <t>Porcentaje</t>
  </si>
  <si>
    <t>Porcentajes por encima de 50%</t>
  </si>
  <si>
    <t>Ejemplo</t>
  </si>
  <si>
    <t>Porcentajes por debajo de 50%</t>
  </si>
  <si>
    <t>SI</t>
  </si>
  <si>
    <t>El si se usa para poder conseguir un resultado verdadero o falso. Pero también tiene muchas opciones, ya que le puedes agregar diferentes condiciones para traer diferentes valores no solo verdadero y falso también puedes traer una suma u otro valor diferente.</t>
  </si>
  <si>
    <t>=SI(prueba_logica;[valor_si_verdadero];[valor_si_falso])</t>
  </si>
  <si>
    <t>Valor</t>
  </si>
  <si>
    <t>Es = 1</t>
  </si>
  <si>
    <t>Es &lt; 1</t>
  </si>
  <si>
    <t>Bajo</t>
  </si>
  <si>
    <t>Medio</t>
  </si>
  <si>
    <t>Alto</t>
  </si>
  <si>
    <t>O</t>
  </si>
  <si>
    <t>Y</t>
  </si>
  <si>
    <t>Se usa como un operador lógico si se cumple una de las condiciones dadas es verdadero. Pero si ambas o mas condiciones no se cumple trae falso.</t>
  </si>
  <si>
    <t xml:space="preserve">Se usa como operador lógico. Si se cumplen ambas condiciones o más es verdadero. Si una de las condiciones es falsa automáticamente da falso. </t>
  </si>
  <si>
    <t>=O(valor_logico1;[valor_logico2]…)</t>
  </si>
  <si>
    <t>=Y(valor_logico1;[valor_logico2]…)</t>
  </si>
  <si>
    <r>
      <t>=SI(</t>
    </r>
    <r>
      <rPr>
        <b/>
        <sz val="11"/>
        <color rgb="FF00B050"/>
        <rFont val="Calibri"/>
        <family val="2"/>
        <scheme val="minor"/>
      </rPr>
      <t>prueba_logica</t>
    </r>
    <r>
      <rPr>
        <b/>
        <sz val="11"/>
        <color theme="1"/>
        <rFont val="Calibri"/>
        <family val="2"/>
        <scheme val="minor"/>
      </rPr>
      <t>;</t>
    </r>
    <r>
      <rPr>
        <b/>
        <sz val="11"/>
        <color rgb="FFFF0000"/>
        <rFont val="Calibri"/>
        <family val="2"/>
        <scheme val="minor"/>
      </rPr>
      <t>[valor_si_verdadero]</t>
    </r>
    <r>
      <rPr>
        <b/>
        <sz val="11"/>
        <color theme="1"/>
        <rFont val="Calibri"/>
        <family val="2"/>
        <scheme val="minor"/>
      </rPr>
      <t>;[valor_si_falso])</t>
    </r>
  </si>
  <si>
    <r>
      <t>=SI(</t>
    </r>
    <r>
      <rPr>
        <b/>
        <sz val="11"/>
        <color rgb="FF00B050"/>
        <rFont val="Calibri"/>
        <family val="2"/>
        <scheme val="minor"/>
      </rPr>
      <t>A89</t>
    </r>
    <r>
      <rPr>
        <b/>
        <sz val="11"/>
        <color theme="1"/>
        <rFont val="Calibri"/>
        <family val="2"/>
        <scheme val="minor"/>
      </rPr>
      <t>;</t>
    </r>
    <r>
      <rPr>
        <b/>
        <sz val="11"/>
        <color rgb="FF00B050"/>
        <rFont val="Calibri"/>
        <family val="2"/>
        <scheme val="minor"/>
      </rPr>
      <t>A89</t>
    </r>
    <r>
      <rPr>
        <b/>
        <sz val="11"/>
        <color rgb="FFFF0000"/>
        <rFont val="Calibri"/>
        <family val="2"/>
        <scheme val="minor"/>
      </rPr>
      <t>&lt;1</t>
    </r>
    <r>
      <rPr>
        <b/>
        <sz val="11"/>
        <color theme="1"/>
        <rFont val="Calibri"/>
        <family val="2"/>
        <scheme val="minor"/>
      </rPr>
      <t>;0)</t>
    </r>
  </si>
  <si>
    <r>
      <t>=SI(</t>
    </r>
    <r>
      <rPr>
        <b/>
        <sz val="11"/>
        <color rgb="FF00B050"/>
        <rFont val="Calibri"/>
        <family val="2"/>
        <scheme val="minor"/>
      </rPr>
      <t>A89;A89</t>
    </r>
    <r>
      <rPr>
        <b/>
        <sz val="11"/>
        <color rgb="FFFF0000"/>
        <rFont val="Calibri"/>
        <family val="2"/>
        <scheme val="minor"/>
      </rPr>
      <t>=1</t>
    </r>
    <r>
      <rPr>
        <b/>
        <sz val="11"/>
        <color theme="1"/>
        <rFont val="Calibri"/>
        <family val="2"/>
        <scheme val="minor"/>
      </rPr>
      <t>;0)</t>
    </r>
  </si>
  <si>
    <r>
      <t>=CONTAR.SI(</t>
    </r>
    <r>
      <rPr>
        <b/>
        <sz val="11"/>
        <color rgb="FFFF0000"/>
        <rFont val="Calibri"/>
        <family val="2"/>
        <scheme val="minor"/>
      </rPr>
      <t>rango</t>
    </r>
    <r>
      <rPr>
        <b/>
        <sz val="11"/>
        <color theme="1"/>
        <rFont val="Calibri"/>
        <family val="2"/>
        <scheme val="minor"/>
      </rPr>
      <t>;</t>
    </r>
    <r>
      <rPr>
        <b/>
        <sz val="11"/>
        <color rgb="FF0070C0"/>
        <rFont val="Calibri"/>
        <family val="2"/>
        <scheme val="minor"/>
      </rPr>
      <t>criterio</t>
    </r>
    <r>
      <rPr>
        <b/>
        <sz val="11"/>
        <color theme="1"/>
        <rFont val="Calibri"/>
        <family val="2"/>
        <scheme val="minor"/>
      </rPr>
      <t>)</t>
    </r>
  </si>
  <si>
    <r>
      <t>=CONTAR.SI(</t>
    </r>
    <r>
      <rPr>
        <b/>
        <sz val="11"/>
        <color rgb="FFFF0000"/>
        <rFont val="Calibri"/>
        <family val="2"/>
        <scheme val="minor"/>
      </rPr>
      <t>B79:B84</t>
    </r>
    <r>
      <rPr>
        <b/>
        <sz val="11"/>
        <color theme="1"/>
        <rFont val="Calibri"/>
        <family val="2"/>
        <scheme val="minor"/>
      </rPr>
      <t>;</t>
    </r>
    <r>
      <rPr>
        <b/>
        <sz val="11"/>
        <color rgb="FF0070C0"/>
        <rFont val="Calibri"/>
        <family val="2"/>
        <scheme val="minor"/>
      </rPr>
      <t>"&gt;=50%"</t>
    </r>
    <r>
      <rPr>
        <b/>
        <sz val="11"/>
        <color theme="1"/>
        <rFont val="Calibri"/>
        <family val="2"/>
        <scheme val="minor"/>
      </rPr>
      <t>)</t>
    </r>
  </si>
  <si>
    <t>Ejemplo falso</t>
  </si>
  <si>
    <t>Ejemplo verdadero</t>
  </si>
  <si>
    <r>
      <t>=SI(</t>
    </r>
    <r>
      <rPr>
        <b/>
        <sz val="11"/>
        <color rgb="FF00B050"/>
        <rFont val="Calibri"/>
        <family val="2"/>
        <scheme val="minor"/>
      </rPr>
      <t>$D92</t>
    </r>
    <r>
      <rPr>
        <b/>
        <sz val="11"/>
        <color theme="1"/>
        <rFont val="Calibri"/>
        <family val="2"/>
        <scheme val="minor"/>
      </rPr>
      <t>&lt;=</t>
    </r>
    <r>
      <rPr>
        <b/>
        <sz val="11"/>
        <color rgb="FFFF0000"/>
        <rFont val="Calibri"/>
        <family val="2"/>
        <scheme val="minor"/>
      </rPr>
      <t>$A$92</t>
    </r>
    <r>
      <rPr>
        <b/>
        <sz val="11"/>
        <color theme="1"/>
        <rFont val="Calibri"/>
        <family val="2"/>
        <scheme val="minor"/>
      </rPr>
      <t>;</t>
    </r>
    <r>
      <rPr>
        <b/>
        <sz val="11"/>
        <color rgb="FF0070C0"/>
        <rFont val="Calibri"/>
        <family val="2"/>
        <scheme val="minor"/>
      </rPr>
      <t>$B$92</t>
    </r>
    <r>
      <rPr>
        <b/>
        <sz val="11"/>
        <color theme="1"/>
        <rFont val="Calibri"/>
        <family val="2"/>
        <scheme val="minor"/>
      </rPr>
      <t>;SI</t>
    </r>
    <r>
      <rPr>
        <b/>
        <sz val="11"/>
        <color rgb="FF00B050"/>
        <rFont val="Calibri"/>
        <family val="2"/>
        <scheme val="minor"/>
      </rPr>
      <t>($D92</t>
    </r>
    <r>
      <rPr>
        <b/>
        <sz val="11"/>
        <color theme="1"/>
        <rFont val="Calibri"/>
        <family val="2"/>
        <scheme val="minor"/>
      </rPr>
      <t>&lt;=</t>
    </r>
    <r>
      <rPr>
        <b/>
        <sz val="11"/>
        <color rgb="FF7030A0"/>
        <rFont val="Calibri"/>
        <family val="2"/>
        <scheme val="minor"/>
      </rPr>
      <t>$A$93;</t>
    </r>
    <r>
      <rPr>
        <b/>
        <sz val="11"/>
        <color rgb="FFFFC000"/>
        <rFont val="Calibri"/>
        <family val="2"/>
        <scheme val="minor"/>
      </rPr>
      <t>$B$93</t>
    </r>
    <r>
      <rPr>
        <b/>
        <sz val="11"/>
        <color theme="1"/>
        <rFont val="Calibri"/>
        <family val="2"/>
        <scheme val="minor"/>
      </rPr>
      <t>;</t>
    </r>
    <r>
      <rPr>
        <b/>
        <sz val="11"/>
        <color theme="0" tint="-0.499984740745262"/>
        <rFont val="Calibri"/>
        <family val="2"/>
        <scheme val="minor"/>
      </rPr>
      <t>$B$94</t>
    </r>
    <r>
      <rPr>
        <b/>
        <sz val="11"/>
        <color theme="1"/>
        <rFont val="Calibri"/>
        <family val="2"/>
        <scheme val="minor"/>
      </rPr>
      <t>))</t>
    </r>
  </si>
  <si>
    <r>
      <t>=O(</t>
    </r>
    <r>
      <rPr>
        <b/>
        <sz val="11"/>
        <color rgb="FFFF0000"/>
        <rFont val="Calibri"/>
        <family val="2"/>
        <scheme val="minor"/>
      </rPr>
      <t>A92</t>
    </r>
    <r>
      <rPr>
        <b/>
        <sz val="11"/>
        <color theme="1"/>
        <rFont val="Calibri"/>
        <family val="2"/>
        <scheme val="minor"/>
      </rPr>
      <t>=25;</t>
    </r>
    <r>
      <rPr>
        <b/>
        <sz val="11"/>
        <color rgb="FF7030A0"/>
        <rFont val="Calibri"/>
        <family val="2"/>
        <scheme val="minor"/>
      </rPr>
      <t>A93</t>
    </r>
    <r>
      <rPr>
        <b/>
        <sz val="11"/>
        <color theme="1"/>
        <rFont val="Calibri"/>
        <family val="2"/>
        <scheme val="minor"/>
      </rPr>
      <t>=25)</t>
    </r>
  </si>
  <si>
    <r>
      <t>=Y(</t>
    </r>
    <r>
      <rPr>
        <b/>
        <sz val="11"/>
        <color rgb="FFFF0000"/>
        <rFont val="Calibri"/>
        <family val="2"/>
        <scheme val="minor"/>
      </rPr>
      <t>A92</t>
    </r>
    <r>
      <rPr>
        <b/>
        <sz val="11"/>
        <color theme="1"/>
        <rFont val="Calibri"/>
        <family val="2"/>
        <scheme val="minor"/>
      </rPr>
      <t>=25;</t>
    </r>
    <r>
      <rPr>
        <b/>
        <sz val="11"/>
        <color rgb="FF7030A0"/>
        <rFont val="Calibri"/>
        <family val="2"/>
        <scheme val="minor"/>
      </rPr>
      <t>A93</t>
    </r>
    <r>
      <rPr>
        <b/>
        <sz val="11"/>
        <color theme="1"/>
        <rFont val="Calibri"/>
        <family val="2"/>
        <scheme val="minor"/>
      </rPr>
      <t>=25)</t>
    </r>
  </si>
  <si>
    <t xml:space="preserve">Ejemplo </t>
  </si>
  <si>
    <r>
      <t>=Y(</t>
    </r>
    <r>
      <rPr>
        <b/>
        <sz val="11"/>
        <color rgb="FFFF0000"/>
        <rFont val="Arial"/>
        <family val="2"/>
      </rPr>
      <t>valor_logico1</t>
    </r>
    <r>
      <rPr>
        <b/>
        <sz val="11"/>
        <color theme="1"/>
        <rFont val="Arial"/>
        <family val="2"/>
      </rPr>
      <t>;</t>
    </r>
    <r>
      <rPr>
        <b/>
        <sz val="11"/>
        <color rgb="FF7030A0"/>
        <rFont val="Arial"/>
        <family val="2"/>
      </rPr>
      <t>[valor_logico2]</t>
    </r>
    <r>
      <rPr>
        <b/>
        <sz val="11"/>
        <color theme="1"/>
        <rFont val="Arial"/>
        <family val="2"/>
      </rPr>
      <t>…)</t>
    </r>
  </si>
  <si>
    <r>
      <t>=O(</t>
    </r>
    <r>
      <rPr>
        <b/>
        <sz val="11"/>
        <color rgb="FFFF0000"/>
        <rFont val="Arial"/>
        <family val="2"/>
      </rPr>
      <t>valor_logico1</t>
    </r>
    <r>
      <rPr>
        <b/>
        <sz val="11"/>
        <color theme="1"/>
        <rFont val="Arial"/>
        <family val="2"/>
      </rPr>
      <t>;</t>
    </r>
    <r>
      <rPr>
        <b/>
        <sz val="11"/>
        <color rgb="FF7030A0"/>
        <rFont val="Arial"/>
        <family val="2"/>
      </rPr>
      <t>[valor_logico2]</t>
    </r>
    <r>
      <rPr>
        <b/>
        <sz val="11"/>
        <color theme="1"/>
        <rFont val="Arial"/>
        <family val="2"/>
      </rPr>
      <t>…)</t>
    </r>
  </si>
  <si>
    <t>SUMAR SI CONJUNTO</t>
  </si>
  <si>
    <t>PROMEDIO SI CONJUNTO</t>
  </si>
  <si>
    <t>=SUMAR.SI.CONJUNTO(rango_suma; rango_criterios1; criterio1;rango_criterios2; criterio2;…)</t>
  </si>
  <si>
    <t>La formula de sumar si con la unión del conjunto se usa para realizar sumas donde compartan diferentes criterios, para un mismo valor a sumar. Ejemplo montos de ventas a sumar que tengan mes y años separados.</t>
  </si>
  <si>
    <t>La fórmula de promedio si con la unión del conjunto se usa para realizar promedios donde compartan diferentes criterios, para un mismo valor a sacar el promedio. Ejemplo montos de ventas a promediar que tengan mes y años separados.</t>
  </si>
  <si>
    <t>=PROMEDIO.SI.CONJUNTO(rango_suma; rango_criterios1; criterio1;rango_criterios2; criterio2;…)</t>
  </si>
  <si>
    <t>MONTO</t>
  </si>
  <si>
    <r>
      <t>=PROMEDIO.SI.CONJUNTO(</t>
    </r>
    <r>
      <rPr>
        <b/>
        <sz val="11"/>
        <color rgb="FFFF0000"/>
        <rFont val="Arial"/>
        <family val="2"/>
      </rPr>
      <t>rango_promedio</t>
    </r>
    <r>
      <rPr>
        <b/>
        <sz val="11"/>
        <color theme="1"/>
        <rFont val="Arial"/>
        <family val="2"/>
      </rPr>
      <t xml:space="preserve">; </t>
    </r>
    <r>
      <rPr>
        <b/>
        <sz val="11"/>
        <color rgb="FF00B0F0"/>
        <rFont val="Arial"/>
        <family val="2"/>
      </rPr>
      <t>rango_criterios1</t>
    </r>
    <r>
      <rPr>
        <b/>
        <sz val="11"/>
        <color theme="1"/>
        <rFont val="Arial"/>
        <family val="2"/>
      </rPr>
      <t xml:space="preserve">; </t>
    </r>
    <r>
      <rPr>
        <b/>
        <sz val="11"/>
        <color rgb="FFFFC000"/>
        <rFont val="Arial"/>
        <family val="2"/>
      </rPr>
      <t>criterio1</t>
    </r>
    <r>
      <rPr>
        <b/>
        <sz val="11"/>
        <color theme="1"/>
        <rFont val="Arial"/>
        <family val="2"/>
      </rPr>
      <t>;</t>
    </r>
    <r>
      <rPr>
        <b/>
        <sz val="11"/>
        <color rgb="FF00B050"/>
        <rFont val="Arial"/>
        <family val="2"/>
      </rPr>
      <t>rango_criterios2</t>
    </r>
    <r>
      <rPr>
        <b/>
        <sz val="11"/>
        <color theme="1"/>
        <rFont val="Arial"/>
        <family val="2"/>
      </rPr>
      <t xml:space="preserve">; </t>
    </r>
    <r>
      <rPr>
        <b/>
        <sz val="11"/>
        <color rgb="FF7030A0"/>
        <rFont val="Arial"/>
        <family val="2"/>
      </rPr>
      <t>criterio2</t>
    </r>
    <r>
      <rPr>
        <b/>
        <sz val="11"/>
        <color theme="1"/>
        <rFont val="Arial"/>
        <family val="2"/>
      </rPr>
      <t>)</t>
    </r>
  </si>
  <si>
    <r>
      <t>=SUMAR.SI.CONJUNTO(</t>
    </r>
    <r>
      <rPr>
        <b/>
        <sz val="11"/>
        <color rgb="FFFF0000"/>
        <rFont val="Arial"/>
        <family val="2"/>
      </rPr>
      <t>rango_suma</t>
    </r>
    <r>
      <rPr>
        <b/>
        <sz val="11"/>
        <color theme="1"/>
        <rFont val="Arial"/>
        <family val="2"/>
      </rPr>
      <t xml:space="preserve">; </t>
    </r>
    <r>
      <rPr>
        <b/>
        <sz val="11"/>
        <color rgb="FF00B0F0"/>
        <rFont val="Arial"/>
        <family val="2"/>
      </rPr>
      <t>rango_criterios1</t>
    </r>
    <r>
      <rPr>
        <b/>
        <sz val="11"/>
        <color theme="1"/>
        <rFont val="Arial"/>
        <family val="2"/>
      </rPr>
      <t xml:space="preserve">; </t>
    </r>
    <r>
      <rPr>
        <b/>
        <sz val="11"/>
        <color rgb="FFFFC000"/>
        <rFont val="Arial"/>
        <family val="2"/>
      </rPr>
      <t>criterio1</t>
    </r>
    <r>
      <rPr>
        <b/>
        <sz val="11"/>
        <color theme="1"/>
        <rFont val="Arial"/>
        <family val="2"/>
      </rPr>
      <t>;</t>
    </r>
    <r>
      <rPr>
        <b/>
        <sz val="11"/>
        <color rgb="FF00B050"/>
        <rFont val="Arial"/>
        <family val="2"/>
      </rPr>
      <t>rango_criterios2</t>
    </r>
    <r>
      <rPr>
        <b/>
        <sz val="11"/>
        <color theme="1"/>
        <rFont val="Arial"/>
        <family val="2"/>
      </rPr>
      <t xml:space="preserve">; </t>
    </r>
    <r>
      <rPr>
        <b/>
        <sz val="11"/>
        <color rgb="FF7030A0"/>
        <rFont val="Arial"/>
        <family val="2"/>
      </rPr>
      <t>criterio2</t>
    </r>
    <r>
      <rPr>
        <b/>
        <sz val="11"/>
        <color theme="1"/>
        <rFont val="Arial"/>
        <family val="2"/>
      </rPr>
      <t>)</t>
    </r>
  </si>
  <si>
    <r>
      <t>=SUMAR.SI.CONJUNTO(</t>
    </r>
    <r>
      <rPr>
        <b/>
        <sz val="11"/>
        <color rgb="FFFF0000"/>
        <rFont val="Calibri"/>
        <family val="2"/>
        <scheme val="minor"/>
      </rPr>
      <t>C105:C110</t>
    </r>
    <r>
      <rPr>
        <b/>
        <sz val="11"/>
        <color theme="1"/>
        <rFont val="Calibri"/>
        <family val="2"/>
        <scheme val="minor"/>
      </rPr>
      <t>;</t>
    </r>
    <r>
      <rPr>
        <b/>
        <sz val="11"/>
        <color rgb="FF00B0F0"/>
        <rFont val="Calibri"/>
        <family val="2"/>
        <scheme val="minor"/>
      </rPr>
      <t>A105:A110</t>
    </r>
    <r>
      <rPr>
        <b/>
        <sz val="11"/>
        <color theme="1"/>
        <rFont val="Calibri"/>
        <family val="2"/>
        <scheme val="minor"/>
      </rPr>
      <t>;</t>
    </r>
    <r>
      <rPr>
        <b/>
        <sz val="11"/>
        <color rgb="FFFFC000"/>
        <rFont val="Calibri"/>
        <family val="2"/>
        <scheme val="minor"/>
      </rPr>
      <t>E108</t>
    </r>
    <r>
      <rPr>
        <b/>
        <sz val="11"/>
        <color theme="1"/>
        <rFont val="Calibri"/>
        <family val="2"/>
        <scheme val="minor"/>
      </rPr>
      <t>;</t>
    </r>
    <r>
      <rPr>
        <b/>
        <sz val="11"/>
        <color rgb="FF00B050"/>
        <rFont val="Calibri"/>
        <family val="2"/>
        <scheme val="minor"/>
      </rPr>
      <t>B105:B110</t>
    </r>
    <r>
      <rPr>
        <b/>
        <sz val="11"/>
        <color theme="1"/>
        <rFont val="Calibri"/>
        <family val="2"/>
        <scheme val="minor"/>
      </rPr>
      <t>;</t>
    </r>
    <r>
      <rPr>
        <b/>
        <sz val="11"/>
        <color rgb="FF7030A0"/>
        <rFont val="Calibri"/>
        <family val="2"/>
        <scheme val="minor"/>
      </rPr>
      <t>F108)</t>
    </r>
  </si>
  <si>
    <r>
      <t>=PROMEDIO.SI.CONJUNTO(</t>
    </r>
    <r>
      <rPr>
        <b/>
        <sz val="11"/>
        <color rgb="FFFF0000"/>
        <rFont val="Calibri"/>
        <family val="2"/>
        <scheme val="minor"/>
      </rPr>
      <t>C105:C110</t>
    </r>
    <r>
      <rPr>
        <b/>
        <sz val="11"/>
        <color rgb="FF00B0F0"/>
        <rFont val="Calibri"/>
        <family val="2"/>
        <scheme val="minor"/>
      </rPr>
      <t>;A105:A110</t>
    </r>
    <r>
      <rPr>
        <b/>
        <sz val="11"/>
        <color rgb="FFFFC000"/>
        <rFont val="Calibri"/>
        <family val="2"/>
        <scheme val="minor"/>
      </rPr>
      <t>;E108</t>
    </r>
    <r>
      <rPr>
        <b/>
        <sz val="11"/>
        <color theme="1"/>
        <rFont val="Calibri"/>
        <family val="2"/>
        <scheme val="minor"/>
      </rPr>
      <t>;</t>
    </r>
    <r>
      <rPr>
        <b/>
        <sz val="11"/>
        <color rgb="FF00B050"/>
        <rFont val="Calibri"/>
        <family val="2"/>
        <scheme val="minor"/>
      </rPr>
      <t>B105:B110</t>
    </r>
    <r>
      <rPr>
        <b/>
        <sz val="11"/>
        <color theme="1"/>
        <rFont val="Calibri"/>
        <family val="2"/>
        <scheme val="minor"/>
      </rPr>
      <t>;</t>
    </r>
    <r>
      <rPr>
        <b/>
        <sz val="11"/>
        <color rgb="FF7030A0"/>
        <rFont val="Calibri"/>
        <family val="2"/>
        <scheme val="minor"/>
      </rPr>
      <t>F108</t>
    </r>
    <r>
      <rPr>
        <b/>
        <sz val="11"/>
        <color theme="1"/>
        <rFont val="Calibri"/>
        <family val="2"/>
        <scheme val="minor"/>
      </rPr>
      <t>)</t>
    </r>
  </si>
  <si>
    <t>BDSUMA</t>
  </si>
  <si>
    <t>=BDSUMA(base_de_datos;nombre_de_campo;criterios)</t>
  </si>
  <si>
    <t>Se puede definir como la suma de una base de datos o de una tabla especifica. Se combina varias formulas en una sola. Lo único que necesitas es seleccionar la tabla que quieres operar y después le indicas el nombre de la columna que quieres sumar.</t>
  </si>
  <si>
    <t>Productos</t>
  </si>
  <si>
    <t>Enero</t>
  </si>
  <si>
    <t>Febrero</t>
  </si>
  <si>
    <t>Marzo</t>
  </si>
  <si>
    <t>Mesa</t>
  </si>
  <si>
    <t>Silla</t>
  </si>
  <si>
    <t>Sofa</t>
  </si>
  <si>
    <t>Cama</t>
  </si>
  <si>
    <t>Escritorio</t>
  </si>
  <si>
    <r>
      <t>=BDSUMA(</t>
    </r>
    <r>
      <rPr>
        <b/>
        <sz val="11"/>
        <color rgb="FF0070C0"/>
        <rFont val="Calibri"/>
        <family val="2"/>
        <scheme val="minor"/>
      </rPr>
      <t>A116:D121</t>
    </r>
    <r>
      <rPr>
        <b/>
        <sz val="11"/>
        <color theme="1"/>
        <rFont val="Calibri"/>
        <family val="2"/>
        <scheme val="minor"/>
      </rPr>
      <t>;</t>
    </r>
    <r>
      <rPr>
        <b/>
        <sz val="11"/>
        <color rgb="FFFF0000"/>
        <rFont val="Calibri"/>
        <family val="2"/>
        <scheme val="minor"/>
      </rPr>
      <t>F118</t>
    </r>
    <r>
      <rPr>
        <b/>
        <sz val="11"/>
        <color theme="1"/>
        <rFont val="Calibri"/>
        <family val="2"/>
        <scheme val="minor"/>
      </rPr>
      <t>;</t>
    </r>
    <r>
      <rPr>
        <b/>
        <sz val="11"/>
        <color rgb="FF0070C0"/>
        <rFont val="Calibri"/>
        <family val="2"/>
        <scheme val="minor"/>
      </rPr>
      <t>A116:D121</t>
    </r>
    <r>
      <rPr>
        <b/>
        <sz val="11"/>
        <color theme="1"/>
        <rFont val="Calibri"/>
        <family val="2"/>
        <scheme val="minor"/>
      </rPr>
      <t>)</t>
    </r>
  </si>
  <si>
    <r>
      <t>=BDSUMA(</t>
    </r>
    <r>
      <rPr>
        <b/>
        <sz val="11"/>
        <color rgb="FF0070C0"/>
        <rFont val="Arial"/>
        <family val="2"/>
      </rPr>
      <t>base_de_datos</t>
    </r>
    <r>
      <rPr>
        <b/>
        <sz val="11"/>
        <color theme="1"/>
        <rFont val="Arial"/>
        <family val="2"/>
      </rPr>
      <t>;</t>
    </r>
    <r>
      <rPr>
        <b/>
        <sz val="11"/>
        <color rgb="FFFF0000"/>
        <rFont val="Arial"/>
        <family val="2"/>
      </rPr>
      <t>nombre_de_campo</t>
    </r>
    <r>
      <rPr>
        <b/>
        <sz val="11"/>
        <color theme="1"/>
        <rFont val="Arial"/>
        <family val="2"/>
      </rPr>
      <t>;</t>
    </r>
    <r>
      <rPr>
        <b/>
        <sz val="11"/>
        <color rgb="FF0070C0"/>
        <rFont val="Arial"/>
        <family val="2"/>
      </rPr>
      <t>criterios</t>
    </r>
    <r>
      <rPr>
        <b/>
        <sz val="11"/>
        <color theme="1"/>
        <rFont val="Arial"/>
        <family val="2"/>
      </rPr>
      <t>)</t>
    </r>
  </si>
  <si>
    <t>Ventas de productos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</si>
</sst>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0.00\ &quot;€&quot;;[Red]\-#,##0.00\ &quot;€&quot;"/>
    <numFmt numFmtId="44" formatCode="_-* #,##0.00\ &quot;€&quot;_-;\-* #,##0.00\ &quot;€&quot;_-;_-* &quot;-&quot;??\ &quot;€&quot;_-;_-@_-"/>
    <numFmt numFmtId="164" formatCode="_-[$$-240A]\ * #,##0.00_-;\-[$$-240A]\ * #,##0.00_-;_-[$$-240A]\ * &quot;-&quot;??_-;_-@_-"/>
    <numFmt numFmtId="169" formatCode="_-&quot;$&quot;* #,##0_-;\-&quot;$&quot;* #,##0_-;_-&quot;$&quot;* &quot;-&quot;??_-;_-@_-"/>
  </numFmts>
  <fonts count="35" x14ac:knownFonts="1">
    <font>
      <sz val="11"/>
      <color theme="1"/>
      <name val="Calibri"/>
      <family val="2"/>
      <scheme val="minor"/>
    </font>
    <font>
      <b/>
      <sz val="11"/>
      <color theme="0"/>
      <name val="Calibri"/>
      <family val="2"/>
      <scheme val="minor"/>
    </font>
    <font>
      <b/>
      <sz val="11"/>
      <color theme="1"/>
      <name val="Calibri"/>
      <family val="2"/>
      <scheme val="minor"/>
    </font>
    <font>
      <b/>
      <sz val="12"/>
      <color theme="1"/>
      <name val="Arial"/>
      <family val="2"/>
    </font>
    <font>
      <b/>
      <sz val="11"/>
      <color theme="1"/>
      <name val="Arial"/>
      <family val="2"/>
    </font>
    <font>
      <sz val="11"/>
      <color theme="1"/>
      <name val="Arial"/>
      <family val="2"/>
    </font>
    <font>
      <sz val="9"/>
      <color indexed="81"/>
      <name val="Tahoma"/>
      <family val="2"/>
    </font>
    <font>
      <b/>
      <sz val="9"/>
      <color indexed="81"/>
      <name val="Tahoma"/>
      <family val="2"/>
    </font>
    <font>
      <b/>
      <sz val="11"/>
      <color theme="5" tint="-0.249977111117893"/>
      <name val="Calibri"/>
      <family val="2"/>
      <scheme val="minor"/>
    </font>
    <font>
      <b/>
      <sz val="11"/>
      <color rgb="FF7030A0"/>
      <name val="Calibri"/>
      <family val="2"/>
      <scheme val="minor"/>
    </font>
    <font>
      <b/>
      <sz val="11"/>
      <color rgb="FFFF0000"/>
      <name val="Calibri"/>
      <family val="2"/>
      <scheme val="minor"/>
    </font>
    <font>
      <sz val="11"/>
      <color theme="1"/>
      <name val="Calibri"/>
      <family val="2"/>
      <scheme val="minor"/>
    </font>
    <font>
      <b/>
      <sz val="11"/>
      <color rgb="FFFFFF00"/>
      <name val="Calibri"/>
      <family val="2"/>
      <scheme val="minor"/>
    </font>
    <font>
      <b/>
      <sz val="11"/>
      <color rgb="FFC00000"/>
      <name val="Calibri"/>
      <family val="2"/>
      <scheme val="minor"/>
    </font>
    <font>
      <b/>
      <sz val="11"/>
      <name val="Calibri"/>
      <family val="2"/>
      <scheme val="minor"/>
    </font>
    <font>
      <b/>
      <sz val="11"/>
      <color theme="7"/>
      <name val="Calibri"/>
      <family val="2"/>
      <scheme val="minor"/>
    </font>
    <font>
      <b/>
      <sz val="11"/>
      <color rgb="FFFF0000"/>
      <name val="Arial"/>
      <family val="2"/>
    </font>
    <font>
      <b/>
      <sz val="11"/>
      <color theme="7"/>
      <name val="Arial"/>
      <family val="2"/>
    </font>
    <font>
      <b/>
      <sz val="11"/>
      <color theme="0"/>
      <name val="Arial"/>
      <family val="2"/>
    </font>
    <font>
      <b/>
      <sz val="11"/>
      <name val="Arial"/>
      <family val="2"/>
    </font>
    <font>
      <b/>
      <sz val="11"/>
      <color rgb="FFFFFF00"/>
      <name val="Arial"/>
      <family val="2"/>
    </font>
    <font>
      <b/>
      <sz val="11"/>
      <color rgb="FFFFC000"/>
      <name val="Arial"/>
      <family val="2"/>
    </font>
    <font>
      <b/>
      <sz val="12"/>
      <color rgb="FFFFFF00"/>
      <name val="Calibri"/>
      <family val="2"/>
      <scheme val="minor"/>
    </font>
    <font>
      <b/>
      <sz val="11"/>
      <color rgb="FF0070C0"/>
      <name val="Calibri"/>
      <family val="2"/>
      <scheme val="minor"/>
    </font>
    <font>
      <b/>
      <sz val="11"/>
      <color rgb="FF00B050"/>
      <name val="Calibri"/>
      <family val="2"/>
      <scheme val="minor"/>
    </font>
    <font>
      <b/>
      <sz val="11"/>
      <color theme="9"/>
      <name val="Calibri"/>
      <family val="2"/>
      <scheme val="minor"/>
    </font>
    <font>
      <b/>
      <sz val="11"/>
      <color rgb="FF00B0F0"/>
      <name val="Calibri"/>
      <family val="2"/>
      <scheme val="minor"/>
    </font>
    <font>
      <b/>
      <sz val="11"/>
      <color theme="4"/>
      <name val="Calibri"/>
      <family val="2"/>
      <scheme val="minor"/>
    </font>
    <font>
      <b/>
      <sz val="11"/>
      <color rgb="FFFFC000"/>
      <name val="Calibri"/>
      <family val="2"/>
      <scheme val="minor"/>
    </font>
    <font>
      <b/>
      <sz val="11"/>
      <color theme="2" tint="-0.499984740745262"/>
      <name val="Calibri"/>
      <family val="2"/>
      <scheme val="minor"/>
    </font>
    <font>
      <b/>
      <sz val="11"/>
      <color theme="0" tint="-0.499984740745262"/>
      <name val="Calibri"/>
      <family val="2"/>
      <scheme val="minor"/>
    </font>
    <font>
      <b/>
      <sz val="11"/>
      <color rgb="FF00B050"/>
      <name val="Arial"/>
      <family val="2"/>
    </font>
    <font>
      <b/>
      <sz val="11"/>
      <color rgb="FF7030A0"/>
      <name val="Arial"/>
      <family val="2"/>
    </font>
    <font>
      <b/>
      <sz val="11"/>
      <color rgb="FF0070C0"/>
      <name val="Arial"/>
      <family val="2"/>
    </font>
    <font>
      <b/>
      <sz val="11"/>
      <color rgb="FF00B0F0"/>
      <name val="Arial"/>
      <family val="2"/>
    </font>
  </fonts>
  <fills count="28">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499984740745262"/>
        <bgColor indexed="64"/>
      </patternFill>
    </fill>
    <fill>
      <patternFill patternType="solid">
        <fgColor theme="1"/>
        <bgColor indexed="64"/>
      </patternFill>
    </fill>
    <fill>
      <patternFill patternType="solid">
        <fgColor theme="9" tint="-0.249977111117893"/>
        <bgColor indexed="64"/>
      </patternFill>
    </fill>
    <fill>
      <patternFill patternType="solid">
        <fgColor rgb="FFFF0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4" tint="0.59999389629810485"/>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44" fontId="11" fillId="0" borderId="0" applyFont="0" applyFill="0" applyBorder="0" applyAlignment="0" applyProtection="0"/>
    <xf numFmtId="9" fontId="11" fillId="0" borderId="0" applyFont="0" applyFill="0" applyBorder="0" applyAlignment="0" applyProtection="0"/>
  </cellStyleXfs>
  <cellXfs count="151">
    <xf numFmtId="0" fontId="0" fillId="0" borderId="0" xfId="0"/>
    <xf numFmtId="0" fontId="0" fillId="3" borderId="0" xfId="0" applyFill="1"/>
    <xf numFmtId="0" fontId="2" fillId="3" borderId="0" xfId="0" quotePrefix="1" applyFont="1" applyFill="1"/>
    <xf numFmtId="0" fontId="0" fillId="3" borderId="5" xfId="0" applyFill="1" applyBorder="1"/>
    <xf numFmtId="0" fontId="1" fillId="3" borderId="6" xfId="0" applyFont="1" applyFill="1" applyBorder="1"/>
    <xf numFmtId="0" fontId="1" fillId="3" borderId="7" xfId="0" applyFont="1" applyFill="1" applyBorder="1"/>
    <xf numFmtId="0" fontId="0" fillId="0" borderId="1" xfId="0" applyBorder="1"/>
    <xf numFmtId="3" fontId="0" fillId="0" borderId="1" xfId="0" applyNumberFormat="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2" fillId="8" borderId="1" xfId="0" applyFont="1" applyFill="1" applyBorder="1"/>
    <xf numFmtId="164" fontId="10" fillId="7" borderId="1" xfId="0" applyNumberFormat="1" applyFont="1" applyFill="1" applyBorder="1"/>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3" fillId="2" borderId="1" xfId="0" applyFont="1" applyFill="1" applyBorder="1" applyAlignment="1">
      <alignment horizontal="center" vertical="center"/>
    </xf>
    <xf numFmtId="0" fontId="4" fillId="2" borderId="1" xfId="0" applyFont="1" applyFill="1" applyBorder="1" applyAlignment="1">
      <alignment horizontal="center"/>
    </xf>
    <xf numFmtId="0" fontId="2" fillId="4" borderId="0" xfId="0" quotePrefix="1" applyFont="1" applyFill="1"/>
    <xf numFmtId="3" fontId="2" fillId="5" borderId="0" xfId="0" quotePrefix="1" applyNumberFormat="1" applyFont="1" applyFill="1"/>
    <xf numFmtId="3" fontId="2" fillId="6" borderId="0" xfId="0" quotePrefix="1" applyNumberFormat="1" applyFont="1" applyFill="1"/>
    <xf numFmtId="0" fontId="2" fillId="7" borderId="0" xfId="0" quotePrefix="1" applyFont="1" applyFill="1"/>
    <xf numFmtId="0" fontId="12" fillId="12" borderId="2" xfId="0" applyFont="1" applyFill="1" applyBorder="1"/>
    <xf numFmtId="164" fontId="12" fillId="12" borderId="0" xfId="0" applyNumberFormat="1" applyFont="1" applyFill="1"/>
    <xf numFmtId="0" fontId="12" fillId="12" borderId="4" xfId="0" applyFont="1" applyFill="1" applyBorder="1"/>
    <xf numFmtId="164" fontId="12" fillId="12" borderId="3" xfId="0" applyNumberFormat="1" applyFont="1" applyFill="1" applyBorder="1"/>
    <xf numFmtId="0" fontId="1" fillId="13" borderId="1" xfId="0" applyFont="1" applyFill="1" applyBorder="1"/>
    <xf numFmtId="14" fontId="13" fillId="8" borderId="1" xfId="0" applyNumberFormat="1" applyFont="1" applyFill="1" applyBorder="1"/>
    <xf numFmtId="0" fontId="14" fillId="8" borderId="1" xfId="0" applyFont="1" applyFill="1" applyBorder="1"/>
    <xf numFmtId="0" fontId="2" fillId="11" borderId="0" xfId="0" quotePrefix="1" applyFont="1" applyFill="1" applyAlignment="1">
      <alignment horizontal="left"/>
    </xf>
    <xf numFmtId="0" fontId="2" fillId="10" borderId="0" xfId="0" quotePrefix="1" applyFont="1" applyFill="1" applyAlignment="1">
      <alignment horizontal="left"/>
    </xf>
    <xf numFmtId="0" fontId="2" fillId="9" borderId="0" xfId="0" quotePrefix="1" applyFont="1" applyFill="1" applyAlignment="1">
      <alignment horizontal="left"/>
    </xf>
    <xf numFmtId="0" fontId="2" fillId="5" borderId="0" xfId="0" quotePrefix="1" applyFont="1" applyFill="1" applyAlignment="1">
      <alignment horizontal="left"/>
    </xf>
    <xf numFmtId="0" fontId="2" fillId="5" borderId="1" xfId="0" applyFont="1" applyFill="1" applyBorder="1"/>
    <xf numFmtId="0" fontId="2" fillId="9" borderId="1" xfId="0" applyFont="1" applyFill="1" applyBorder="1"/>
    <xf numFmtId="0" fontId="2" fillId="10" borderId="1" xfId="0" applyFont="1" applyFill="1" applyBorder="1"/>
    <xf numFmtId="0" fontId="2" fillId="11" borderId="1" xfId="0" applyFont="1" applyFill="1" applyBorder="1"/>
    <xf numFmtId="14" fontId="12" fillId="14" borderId="1" xfId="0" applyNumberFormat="1" applyFont="1" applyFill="1" applyBorder="1"/>
    <xf numFmtId="164" fontId="10" fillId="3" borderId="1" xfId="0" applyNumberFormat="1" applyFont="1" applyFill="1" applyBorder="1"/>
    <xf numFmtId="0" fontId="18" fillId="13" borderId="8" xfId="0" quotePrefix="1" applyFont="1" applyFill="1" applyBorder="1" applyAlignment="1">
      <alignment horizontal="left" vertical="center"/>
    </xf>
    <xf numFmtId="0" fontId="18" fillId="13" borderId="0" xfId="0" quotePrefix="1" applyFont="1" applyFill="1" applyBorder="1" applyAlignment="1">
      <alignment horizontal="left" vertical="center"/>
    </xf>
    <xf numFmtId="0" fontId="19" fillId="3" borderId="8" xfId="0" quotePrefix="1" applyFont="1" applyFill="1" applyBorder="1" applyAlignment="1">
      <alignment horizontal="left" vertical="center"/>
    </xf>
    <xf numFmtId="0" fontId="16" fillId="3" borderId="0" xfId="0" quotePrefix="1" applyFont="1" applyFill="1" applyBorder="1" applyAlignment="1">
      <alignment horizontal="left" vertical="center"/>
    </xf>
    <xf numFmtId="0" fontId="18" fillId="14" borderId="8" xfId="0" quotePrefix="1" applyFont="1" applyFill="1" applyBorder="1" applyAlignment="1">
      <alignment horizontal="left" vertical="center"/>
    </xf>
    <xf numFmtId="0" fontId="18" fillId="14" borderId="0" xfId="0" quotePrefix="1" applyFont="1" applyFill="1" applyBorder="1" applyAlignment="1">
      <alignment horizontal="left" vertical="center"/>
    </xf>
    <xf numFmtId="0" fontId="2" fillId="0" borderId="1" xfId="0" applyFont="1" applyBorder="1" applyAlignment="1">
      <alignment horizontal="center"/>
    </xf>
    <xf numFmtId="0" fontId="0" fillId="0" borderId="1" xfId="0" applyBorder="1" applyAlignment="1">
      <alignment horizontal="center"/>
    </xf>
    <xf numFmtId="0" fontId="18" fillId="13" borderId="1" xfId="0" quotePrefix="1" applyFont="1" applyFill="1" applyBorder="1" applyAlignment="1">
      <alignment horizontal="center" vertical="center"/>
    </xf>
    <xf numFmtId="0" fontId="15" fillId="15" borderId="9" xfId="0" applyFont="1" applyFill="1" applyBorder="1" applyAlignment="1">
      <alignment horizontal="center"/>
    </xf>
    <xf numFmtId="0" fontId="15" fillId="15" borderId="7" xfId="0" applyFont="1" applyFill="1" applyBorder="1" applyAlignment="1">
      <alignment horizontal="center"/>
    </xf>
    <xf numFmtId="14" fontId="18" fillId="14" borderId="1" xfId="0" quotePrefix="1" applyNumberFormat="1" applyFont="1" applyFill="1" applyBorder="1" applyAlignment="1">
      <alignment horizontal="center" vertical="center"/>
    </xf>
    <xf numFmtId="164" fontId="19" fillId="3" borderId="1" xfId="1" quotePrefix="1" applyNumberFormat="1" applyFont="1" applyFill="1" applyBorder="1" applyAlignment="1">
      <alignment horizontal="center" vertical="center"/>
    </xf>
    <xf numFmtId="0" fontId="8" fillId="0" borderId="0" xfId="0" applyFont="1" applyFill="1" applyBorder="1"/>
    <xf numFmtId="164" fontId="10" fillId="0" borderId="0" xfId="0" applyNumberFormat="1" applyFont="1" applyFill="1" applyBorder="1"/>
    <xf numFmtId="0" fontId="4" fillId="0" borderId="1" xfId="0" quotePrefix="1" applyFont="1" applyBorder="1" applyAlignment="1">
      <alignment horizontal="left" vertical="center" wrapText="1"/>
    </xf>
    <xf numFmtId="0" fontId="4" fillId="0" borderId="1" xfId="0" applyFont="1" applyBorder="1" applyAlignment="1">
      <alignment horizontal="left" vertical="center" wrapText="1"/>
    </xf>
    <xf numFmtId="0" fontId="2" fillId="0" borderId="0" xfId="0" quotePrefix="1" applyFont="1" applyFill="1" applyAlignment="1"/>
    <xf numFmtId="0" fontId="2" fillId="0" borderId="0" xfId="0" quotePrefix="1" applyFont="1" applyFill="1" applyAlignment="1">
      <alignment horizontal="left"/>
    </xf>
    <xf numFmtId="0" fontId="2" fillId="16" borderId="1" xfId="0" applyFont="1" applyFill="1" applyBorder="1"/>
    <xf numFmtId="0" fontId="2" fillId="16" borderId="0" xfId="0" quotePrefix="1" applyFont="1" applyFill="1" applyAlignment="1">
      <alignment horizontal="left"/>
    </xf>
    <xf numFmtId="0" fontId="2" fillId="17" borderId="1" xfId="0" applyFont="1" applyFill="1" applyBorder="1"/>
    <xf numFmtId="14" fontId="2" fillId="17" borderId="0" xfId="0" quotePrefix="1" applyNumberFormat="1" applyFont="1" applyFill="1" applyAlignment="1">
      <alignment horizontal="left"/>
    </xf>
    <xf numFmtId="0" fontId="22" fillId="20" borderId="1" xfId="0" quotePrefix="1" applyFont="1" applyFill="1" applyBorder="1"/>
    <xf numFmtId="0" fontId="2" fillId="21" borderId="0" xfId="0" quotePrefix="1" applyFont="1" applyFill="1" applyAlignment="1">
      <alignment horizontal="left"/>
    </xf>
    <xf numFmtId="0" fontId="2" fillId="21" borderId="0" xfId="0" applyFont="1" applyFill="1" applyAlignment="1">
      <alignment horizontal="left"/>
    </xf>
    <xf numFmtId="0" fontId="23" fillId="7" borderId="1" xfId="0" applyFont="1" applyFill="1" applyBorder="1"/>
    <xf numFmtId="164" fontId="2" fillId="21" borderId="1" xfId="0" applyNumberFormat="1" applyFont="1" applyFill="1" applyBorder="1"/>
    <xf numFmtId="0" fontId="1" fillId="22" borderId="1" xfId="0" applyFont="1" applyFill="1" applyBorder="1"/>
    <xf numFmtId="164" fontId="10" fillId="17" borderId="1" xfId="0" applyNumberFormat="1" applyFont="1" applyFill="1" applyBorder="1"/>
    <xf numFmtId="0" fontId="2" fillId="21" borderId="8" xfId="0" quotePrefix="1" applyFont="1" applyFill="1" applyBorder="1" applyAlignment="1">
      <alignment horizontal="left"/>
    </xf>
    <xf numFmtId="0" fontId="0" fillId="0" borderId="9"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19" borderId="9" xfId="0" quotePrefix="1" applyFill="1" applyBorder="1" applyAlignment="1">
      <alignment horizontal="center"/>
    </xf>
    <xf numFmtId="0" fontId="0" fillId="19" borderId="6" xfId="0" applyFill="1" applyBorder="1" applyAlignment="1">
      <alignment horizontal="center"/>
    </xf>
    <xf numFmtId="0" fontId="0" fillId="19" borderId="7" xfId="0" applyFill="1" applyBorder="1" applyAlignment="1">
      <alignment horizontal="center"/>
    </xf>
    <xf numFmtId="164" fontId="0" fillId="10" borderId="9" xfId="0" quotePrefix="1" applyNumberFormat="1" applyFill="1" applyBorder="1" applyAlignment="1">
      <alignment horizontal="center"/>
    </xf>
    <xf numFmtId="0" fontId="0" fillId="10" borderId="6" xfId="0" applyFill="1" applyBorder="1" applyAlignment="1">
      <alignment horizontal="center"/>
    </xf>
    <xf numFmtId="0" fontId="0" fillId="10" borderId="7" xfId="0" applyFill="1" applyBorder="1" applyAlignment="1">
      <alignment horizontal="center"/>
    </xf>
    <xf numFmtId="164" fontId="0" fillId="10" borderId="9" xfId="0" applyNumberFormat="1" applyFill="1" applyBorder="1" applyAlignment="1">
      <alignment horizontal="center"/>
    </xf>
    <xf numFmtId="164" fontId="0" fillId="19" borderId="9" xfId="0" quotePrefix="1" applyNumberFormat="1" applyFill="1" applyBorder="1" applyAlignment="1">
      <alignment horizontal="center"/>
    </xf>
    <xf numFmtId="0" fontId="0" fillId="6" borderId="0" xfId="0" quotePrefix="1" applyFill="1" applyAlignment="1">
      <alignment horizontal="left"/>
    </xf>
    <xf numFmtId="0" fontId="10" fillId="6" borderId="1" xfId="0" applyFont="1" applyFill="1" applyBorder="1"/>
    <xf numFmtId="0" fontId="14" fillId="16" borderId="0" xfId="0" quotePrefix="1" applyFont="1" applyFill="1" applyBorder="1" applyAlignment="1">
      <alignment horizontal="left"/>
    </xf>
    <xf numFmtId="0" fontId="1" fillId="16" borderId="1" xfId="0" applyFont="1" applyFill="1" applyBorder="1"/>
    <xf numFmtId="0" fontId="2" fillId="18" borderId="1" xfId="0" applyFont="1" applyFill="1" applyBorder="1" applyAlignment="1">
      <alignment horizontal="center"/>
    </xf>
    <xf numFmtId="0" fontId="2" fillId="18" borderId="1" xfId="0" applyFont="1" applyFill="1" applyBorder="1" applyAlignment="1">
      <alignment horizontal="center"/>
    </xf>
    <xf numFmtId="169" fontId="0" fillId="0" borderId="0" xfId="1" applyNumberFormat="1" applyFont="1" applyBorder="1"/>
    <xf numFmtId="9" fontId="0" fillId="0" borderId="0" xfId="2" applyFont="1" applyBorder="1"/>
    <xf numFmtId="164" fontId="0" fillId="0" borderId="1" xfId="2" applyNumberFormat="1" applyFont="1" applyBorder="1"/>
    <xf numFmtId="9" fontId="0" fillId="0" borderId="0" xfId="0" applyNumberFormat="1"/>
    <xf numFmtId="8" fontId="0" fillId="0" borderId="0" xfId="0" applyNumberFormat="1"/>
    <xf numFmtId="169" fontId="10" fillId="0" borderId="1" xfId="1" applyNumberFormat="1" applyFont="1" applyBorder="1"/>
    <xf numFmtId="9" fontId="25" fillId="0" borderId="1" xfId="2" applyFont="1" applyBorder="1"/>
    <xf numFmtId="0" fontId="2" fillId="18" borderId="10" xfId="0" applyFont="1" applyFill="1" applyBorder="1" applyAlignment="1">
      <alignment horizontal="center"/>
    </xf>
    <xf numFmtId="0" fontId="0" fillId="24" borderId="1" xfId="0" applyFill="1" applyBorder="1" applyAlignment="1">
      <alignment horizontal="center"/>
    </xf>
    <xf numFmtId="0" fontId="2" fillId="24" borderId="1" xfId="0" quotePrefix="1" applyFont="1" applyFill="1" applyBorder="1" applyAlignment="1">
      <alignment horizontal="left"/>
    </xf>
    <xf numFmtId="0" fontId="2" fillId="24" borderId="1" xfId="0" applyFont="1" applyFill="1" applyBorder="1" applyAlignment="1">
      <alignment horizontal="left"/>
    </xf>
    <xf numFmtId="0" fontId="2" fillId="17" borderId="1" xfId="0" applyFont="1" applyFill="1" applyBorder="1" applyAlignment="1">
      <alignment horizontal="center"/>
    </xf>
    <xf numFmtId="0" fontId="2" fillId="17" borderId="9" xfId="0" applyFont="1" applyFill="1" applyBorder="1" applyAlignment="1">
      <alignment horizontal="center"/>
    </xf>
    <xf numFmtId="0" fontId="2" fillId="17" borderId="7" xfId="0" applyFont="1" applyFill="1" applyBorder="1" applyAlignment="1">
      <alignment horizontal="center"/>
    </xf>
    <xf numFmtId="0" fontId="2" fillId="2" borderId="0" xfId="0" quotePrefix="1" applyFont="1" applyFill="1" applyAlignment="1">
      <alignment horizontal="center"/>
    </xf>
    <xf numFmtId="0" fontId="2" fillId="2" borderId="0" xfId="0" applyFont="1" applyFill="1" applyAlignment="1">
      <alignment horizontal="center"/>
    </xf>
    <xf numFmtId="0" fontId="10" fillId="2" borderId="1" xfId="0" applyFont="1" applyFill="1" applyBorder="1"/>
    <xf numFmtId="0" fontId="23" fillId="2" borderId="1" xfId="0" applyFont="1" applyFill="1" applyBorder="1"/>
    <xf numFmtId="0" fontId="0" fillId="2" borderId="1" xfId="0" applyFill="1" applyBorder="1"/>
    <xf numFmtId="0" fontId="14" fillId="6" borderId="0" xfId="0" quotePrefix="1" applyFont="1" applyFill="1" applyAlignment="1">
      <alignment horizontal="center"/>
    </xf>
    <xf numFmtId="0" fontId="14" fillId="6" borderId="0" xfId="0" applyFont="1" applyFill="1" applyAlignment="1">
      <alignment horizontal="center"/>
    </xf>
    <xf numFmtId="0" fontId="2" fillId="6" borderId="1" xfId="0" applyFont="1" applyFill="1" applyBorder="1" applyAlignment="1">
      <alignment horizontal="center"/>
    </xf>
    <xf numFmtId="0" fontId="27" fillId="6" borderId="1" xfId="0" applyFont="1" applyFill="1" applyBorder="1"/>
    <xf numFmtId="0" fontId="29" fillId="6" borderId="1" xfId="0" applyFont="1" applyFill="1" applyBorder="1"/>
    <xf numFmtId="0" fontId="24" fillId="6" borderId="1" xfId="0" applyFont="1" applyFill="1" applyBorder="1"/>
    <xf numFmtId="164" fontId="2" fillId="7" borderId="1" xfId="0" quotePrefix="1" applyNumberFormat="1" applyFont="1" applyFill="1" applyBorder="1"/>
    <xf numFmtId="9" fontId="0" fillId="0" borderId="1" xfId="0" applyNumberFormat="1" applyBorder="1"/>
    <xf numFmtId="9" fontId="10" fillId="21" borderId="1" xfId="0" applyNumberFormat="1" applyFont="1" applyFill="1" applyBorder="1"/>
    <xf numFmtId="0" fontId="2" fillId="21" borderId="1" xfId="0" applyFont="1" applyFill="1" applyBorder="1" applyAlignment="1">
      <alignment horizontal="center"/>
    </xf>
    <xf numFmtId="0" fontId="2" fillId="21" borderId="1" xfId="0" quotePrefix="1" applyFont="1" applyFill="1" applyBorder="1" applyAlignment="1">
      <alignment horizontal="left"/>
    </xf>
    <xf numFmtId="0" fontId="0" fillId="0" borderId="1" xfId="0" applyBorder="1" applyAlignment="1"/>
    <xf numFmtId="0" fontId="2" fillId="24" borderId="0" xfId="0" quotePrefix="1" applyFont="1" applyFill="1" applyAlignment="1">
      <alignment horizontal="left"/>
    </xf>
    <xf numFmtId="0" fontId="2" fillId="24" borderId="0" xfId="0" applyFont="1" applyFill="1" applyAlignment="1">
      <alignment horizontal="left"/>
    </xf>
    <xf numFmtId="0" fontId="24" fillId="24" borderId="1" xfId="0" applyFont="1" applyFill="1" applyBorder="1"/>
    <xf numFmtId="0" fontId="10" fillId="24" borderId="1" xfId="0" applyFont="1" applyFill="1" applyBorder="1" applyAlignment="1"/>
    <xf numFmtId="0" fontId="0" fillId="24" borderId="1" xfId="0" applyFill="1" applyBorder="1"/>
    <xf numFmtId="0" fontId="2" fillId="25" borderId="1" xfId="0" applyFont="1" applyFill="1" applyBorder="1"/>
    <xf numFmtId="0" fontId="2" fillId="24" borderId="1" xfId="0" quotePrefix="1" applyFont="1" applyFill="1" applyBorder="1" applyAlignment="1">
      <alignment horizontal="left"/>
    </xf>
    <xf numFmtId="0" fontId="2" fillId="23" borderId="1" xfId="0" applyFont="1" applyFill="1" applyBorder="1"/>
    <xf numFmtId="0" fontId="24" fillId="23" borderId="1" xfId="0" applyFont="1" applyFill="1" applyBorder="1"/>
    <xf numFmtId="0" fontId="10" fillId="23" borderId="1" xfId="0" applyFont="1" applyFill="1" applyBorder="1"/>
    <xf numFmtId="0" fontId="23" fillId="23" borderId="1" xfId="0" applyFont="1" applyFill="1" applyBorder="1"/>
    <xf numFmtId="0" fontId="9" fillId="23" borderId="1" xfId="0" applyFont="1" applyFill="1" applyBorder="1"/>
    <xf numFmtId="0" fontId="28" fillId="23" borderId="1" xfId="0" applyFont="1" applyFill="1" applyBorder="1"/>
    <xf numFmtId="0" fontId="30" fillId="23" borderId="1" xfId="0" applyFont="1" applyFill="1" applyBorder="1"/>
    <xf numFmtId="0" fontId="2" fillId="0" borderId="1" xfId="0" quotePrefix="1" applyFont="1" applyBorder="1"/>
    <xf numFmtId="0" fontId="4" fillId="23" borderId="1" xfId="0" quotePrefix="1" applyFont="1" applyFill="1" applyBorder="1" applyAlignment="1">
      <alignment horizontal="center" vertical="center" wrapText="1"/>
    </xf>
    <xf numFmtId="0" fontId="2" fillId="26" borderId="1" xfId="0" applyFont="1" applyFill="1" applyBorder="1" applyAlignment="1">
      <alignment horizontal="center"/>
    </xf>
    <xf numFmtId="0" fontId="0" fillId="0" borderId="0" xfId="0" applyBorder="1"/>
    <xf numFmtId="0" fontId="4" fillId="27" borderId="1" xfId="0" quotePrefix="1" applyFont="1" applyFill="1" applyBorder="1" applyAlignment="1">
      <alignment horizontal="left" vertical="center"/>
    </xf>
    <xf numFmtId="0" fontId="4" fillId="27" borderId="1" xfId="0" quotePrefix="1" applyFont="1" applyFill="1" applyBorder="1" applyAlignment="1">
      <alignment horizontal="left" vertical="center" wrapText="1"/>
    </xf>
    <xf numFmtId="0" fontId="26" fillId="27" borderId="1" xfId="0" applyFont="1" applyFill="1" applyBorder="1"/>
    <xf numFmtId="0" fontId="24" fillId="27" borderId="1" xfId="0" applyFont="1" applyFill="1" applyBorder="1"/>
    <xf numFmtId="8" fontId="10" fillId="27" borderId="1" xfId="0" applyNumberFormat="1" applyFont="1" applyFill="1" applyBorder="1"/>
    <xf numFmtId="0" fontId="28" fillId="27" borderId="1" xfId="0" applyFont="1" applyFill="1" applyBorder="1"/>
    <xf numFmtId="0" fontId="9" fillId="27" borderId="1" xfId="0" applyFont="1" applyFill="1" applyBorder="1"/>
    <xf numFmtId="44" fontId="2" fillId="27" borderId="1" xfId="1" applyFont="1" applyFill="1" applyBorder="1"/>
    <xf numFmtId="0" fontId="2" fillId="27" borderId="1" xfId="0" quotePrefix="1" applyFont="1" applyFill="1" applyBorder="1" applyAlignment="1">
      <alignment horizontal="left"/>
    </xf>
    <xf numFmtId="164" fontId="14" fillId="6" borderId="1" xfId="0" applyNumberFormat="1" applyFont="1" applyFill="1" applyBorder="1"/>
    <xf numFmtId="0" fontId="23" fillId="6" borderId="1" xfId="0" applyFont="1" applyFill="1" applyBorder="1"/>
    <xf numFmtId="0" fontId="4" fillId="6" borderId="1" xfId="0" quotePrefix="1" applyFont="1" applyFill="1" applyBorder="1" applyAlignment="1">
      <alignment horizontal="center" vertical="center"/>
    </xf>
    <xf numFmtId="164" fontId="23" fillId="6" borderId="1" xfId="0" applyNumberFormat="1" applyFont="1" applyFill="1" applyBorder="1"/>
    <xf numFmtId="0" fontId="2" fillId="6" borderId="0" xfId="0" quotePrefix="1" applyFont="1" applyFill="1" applyAlignment="1">
      <alignment horizontal="left"/>
    </xf>
    <xf numFmtId="0" fontId="2" fillId="8" borderId="1" xfId="0" applyFont="1" applyFill="1" applyBorder="1" applyAlignment="1">
      <alignment horizontal="center"/>
    </xf>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1C9EA-3DAC-4443-A783-580D67B3F25F}">
  <dimension ref="B2:J35"/>
  <sheetViews>
    <sheetView showGridLines="0" topLeftCell="A25" workbookViewId="0">
      <selection activeCell="I27" sqref="I27:J27"/>
    </sheetView>
  </sheetViews>
  <sheetFormatPr baseColWidth="10" defaultRowHeight="15" x14ac:dyDescent="0.25"/>
  <cols>
    <col min="4" max="4" width="14" customWidth="1"/>
    <col min="8" max="8" width="16.5703125" customWidth="1"/>
    <col min="10" max="10" width="30" customWidth="1"/>
    <col min="12" max="12" width="11.85546875" bestFit="1" customWidth="1"/>
  </cols>
  <sheetData>
    <row r="2" spans="2:10" ht="15.75" x14ac:dyDescent="0.25">
      <c r="B2" s="16" t="s">
        <v>2</v>
      </c>
      <c r="C2" s="16"/>
      <c r="D2" s="16"/>
      <c r="E2" s="16" t="s">
        <v>0</v>
      </c>
      <c r="F2" s="16"/>
      <c r="G2" s="16"/>
      <c r="H2" s="16"/>
      <c r="I2" s="17" t="s">
        <v>1</v>
      </c>
      <c r="J2" s="17"/>
    </row>
    <row r="3" spans="2:10" ht="43.5" customHeight="1" x14ac:dyDescent="0.25">
      <c r="B3" s="14" t="s">
        <v>3</v>
      </c>
      <c r="C3" s="14"/>
      <c r="D3" s="14"/>
      <c r="E3" s="15" t="s">
        <v>4</v>
      </c>
      <c r="F3" s="15"/>
      <c r="G3" s="15"/>
      <c r="H3" s="15"/>
      <c r="I3" s="54" t="s">
        <v>5</v>
      </c>
      <c r="J3" s="55"/>
    </row>
    <row r="4" spans="2:10" ht="87" customHeight="1" x14ac:dyDescent="0.25">
      <c r="B4" s="14" t="s">
        <v>7</v>
      </c>
      <c r="C4" s="14"/>
      <c r="D4" s="14"/>
      <c r="E4" s="15" t="s">
        <v>6</v>
      </c>
      <c r="F4" s="15"/>
      <c r="G4" s="15"/>
      <c r="H4" s="15"/>
      <c r="I4" s="54" t="s">
        <v>8</v>
      </c>
      <c r="J4" s="55"/>
    </row>
    <row r="5" spans="2:10" ht="52.5" customHeight="1" x14ac:dyDescent="0.25">
      <c r="B5" s="14" t="s">
        <v>21</v>
      </c>
      <c r="C5" s="14"/>
      <c r="D5" s="14"/>
      <c r="E5" s="15" t="s">
        <v>22</v>
      </c>
      <c r="F5" s="15"/>
      <c r="G5" s="15"/>
      <c r="H5" s="15"/>
      <c r="I5" s="54" t="s">
        <v>20</v>
      </c>
      <c r="J5" s="55"/>
    </row>
    <row r="6" spans="2:10" ht="33.75" customHeight="1" x14ac:dyDescent="0.25">
      <c r="B6" s="14" t="s">
        <v>25</v>
      </c>
      <c r="C6" s="14"/>
      <c r="D6" s="14"/>
      <c r="E6" s="15" t="s">
        <v>28</v>
      </c>
      <c r="F6" s="15"/>
      <c r="G6" s="15"/>
      <c r="H6" s="15"/>
      <c r="I6" s="54" t="s">
        <v>26</v>
      </c>
      <c r="J6" s="55"/>
    </row>
    <row r="7" spans="2:10" ht="30.75" customHeight="1" x14ac:dyDescent="0.25">
      <c r="B7" s="14" t="s">
        <v>27</v>
      </c>
      <c r="C7" s="14"/>
      <c r="D7" s="14"/>
      <c r="E7" s="15" t="s">
        <v>29</v>
      </c>
      <c r="F7" s="15"/>
      <c r="G7" s="15"/>
      <c r="H7" s="15"/>
      <c r="I7" s="54" t="s">
        <v>30</v>
      </c>
      <c r="J7" s="55"/>
    </row>
    <row r="8" spans="2:10" ht="63" customHeight="1" x14ac:dyDescent="0.25">
      <c r="B8" s="14" t="s">
        <v>31</v>
      </c>
      <c r="C8" s="14"/>
      <c r="D8" s="14"/>
      <c r="E8" s="15" t="s">
        <v>33</v>
      </c>
      <c r="F8" s="15"/>
      <c r="G8" s="15"/>
      <c r="H8" s="15"/>
      <c r="I8" s="54" t="s">
        <v>32</v>
      </c>
      <c r="J8" s="55"/>
    </row>
    <row r="9" spans="2:10" ht="32.25" customHeight="1" x14ac:dyDescent="0.25">
      <c r="B9" s="14" t="s">
        <v>35</v>
      </c>
      <c r="C9" s="14"/>
      <c r="D9" s="14"/>
      <c r="E9" s="15" t="s">
        <v>34</v>
      </c>
      <c r="F9" s="15"/>
      <c r="G9" s="15"/>
      <c r="H9" s="15"/>
      <c r="I9" s="54" t="s">
        <v>36</v>
      </c>
      <c r="J9" s="55"/>
    </row>
    <row r="10" spans="2:10" ht="63.75" customHeight="1" x14ac:dyDescent="0.25">
      <c r="B10" s="14" t="s">
        <v>37</v>
      </c>
      <c r="C10" s="14"/>
      <c r="D10" s="14"/>
      <c r="E10" s="15" t="s">
        <v>38</v>
      </c>
      <c r="F10" s="15"/>
      <c r="G10" s="15"/>
      <c r="H10" s="15"/>
      <c r="I10" s="54" t="s">
        <v>39</v>
      </c>
      <c r="J10" s="55"/>
    </row>
    <row r="11" spans="2:10" ht="50.25" customHeight="1" x14ac:dyDescent="0.25">
      <c r="B11" s="14" t="s">
        <v>40</v>
      </c>
      <c r="C11" s="14"/>
      <c r="D11" s="14"/>
      <c r="E11" s="15" t="s">
        <v>42</v>
      </c>
      <c r="F11" s="15"/>
      <c r="G11" s="15"/>
      <c r="H11" s="15"/>
      <c r="I11" s="54" t="s">
        <v>44</v>
      </c>
      <c r="J11" s="55"/>
    </row>
    <row r="12" spans="2:10" ht="48" customHeight="1" x14ac:dyDescent="0.25">
      <c r="B12" s="14" t="s">
        <v>41</v>
      </c>
      <c r="C12" s="14"/>
      <c r="D12" s="14"/>
      <c r="E12" s="15" t="s">
        <v>43</v>
      </c>
      <c r="F12" s="15"/>
      <c r="G12" s="15"/>
      <c r="H12" s="15"/>
      <c r="I12" s="54" t="s">
        <v>45</v>
      </c>
      <c r="J12" s="55"/>
    </row>
    <row r="13" spans="2:10" ht="49.5" customHeight="1" x14ac:dyDescent="0.25">
      <c r="B13" s="14" t="s">
        <v>67</v>
      </c>
      <c r="C13" s="14"/>
      <c r="D13" s="14"/>
      <c r="E13" s="15" t="s">
        <v>68</v>
      </c>
      <c r="F13" s="15"/>
      <c r="G13" s="15"/>
      <c r="H13" s="15"/>
      <c r="I13" s="54" t="s">
        <v>69</v>
      </c>
      <c r="J13" s="55"/>
    </row>
    <row r="14" spans="2:10" ht="77.25" customHeight="1" x14ac:dyDescent="0.25">
      <c r="B14" s="14" t="s">
        <v>70</v>
      </c>
      <c r="C14" s="14"/>
      <c r="D14" s="14"/>
      <c r="E14" s="15" t="s">
        <v>71</v>
      </c>
      <c r="F14" s="15"/>
      <c r="G14" s="15"/>
      <c r="H14" s="15"/>
      <c r="I14" s="54" t="s">
        <v>72</v>
      </c>
      <c r="J14" s="55"/>
    </row>
    <row r="15" spans="2:10" ht="49.5" customHeight="1" x14ac:dyDescent="0.25">
      <c r="B15" s="14" t="s">
        <v>73</v>
      </c>
      <c r="C15" s="14"/>
      <c r="D15" s="14"/>
      <c r="E15" s="15" t="s">
        <v>74</v>
      </c>
      <c r="F15" s="15"/>
      <c r="G15" s="15"/>
      <c r="H15" s="15"/>
      <c r="I15" s="54" t="s">
        <v>75</v>
      </c>
      <c r="J15" s="55"/>
    </row>
    <row r="16" spans="2:10" ht="49.5" customHeight="1" x14ac:dyDescent="0.25">
      <c r="B16" s="14" t="s">
        <v>76</v>
      </c>
      <c r="C16" s="14"/>
      <c r="D16" s="14"/>
      <c r="E16" s="15" t="s">
        <v>77</v>
      </c>
      <c r="F16" s="15"/>
      <c r="G16" s="15"/>
      <c r="H16" s="15"/>
      <c r="I16" s="54" t="s">
        <v>78</v>
      </c>
      <c r="J16" s="55"/>
    </row>
    <row r="17" spans="2:10" ht="49.5" customHeight="1" x14ac:dyDescent="0.25">
      <c r="B17" s="14" t="s">
        <v>79</v>
      </c>
      <c r="C17" s="14"/>
      <c r="D17" s="14"/>
      <c r="E17" s="15" t="s">
        <v>80</v>
      </c>
      <c r="F17" s="15"/>
      <c r="G17" s="15"/>
      <c r="H17" s="15"/>
      <c r="I17" s="54" t="s">
        <v>81</v>
      </c>
      <c r="J17" s="55"/>
    </row>
    <row r="18" spans="2:10" ht="51" customHeight="1" x14ac:dyDescent="0.25">
      <c r="B18" s="14" t="s">
        <v>84</v>
      </c>
      <c r="C18" s="14"/>
      <c r="D18" s="14"/>
      <c r="E18" s="15" t="s">
        <v>82</v>
      </c>
      <c r="F18" s="15"/>
      <c r="G18" s="15"/>
      <c r="H18" s="15"/>
      <c r="I18" s="54" t="s">
        <v>83</v>
      </c>
      <c r="J18" s="55"/>
    </row>
    <row r="19" spans="2:10" ht="51" customHeight="1" x14ac:dyDescent="0.25">
      <c r="B19" s="14" t="s">
        <v>111</v>
      </c>
      <c r="C19" s="14"/>
      <c r="D19" s="14"/>
      <c r="E19" s="15" t="s">
        <v>112</v>
      </c>
      <c r="F19" s="15"/>
      <c r="G19" s="15"/>
      <c r="H19" s="15"/>
      <c r="I19" s="54" t="s">
        <v>113</v>
      </c>
      <c r="J19" s="55"/>
    </row>
    <row r="20" spans="2:10" ht="98.25" customHeight="1" x14ac:dyDescent="0.25">
      <c r="B20" s="14" t="s">
        <v>114</v>
      </c>
      <c r="C20" s="14"/>
      <c r="D20" s="14"/>
      <c r="E20" s="15" t="s">
        <v>115</v>
      </c>
      <c r="F20" s="15"/>
      <c r="G20" s="15"/>
      <c r="H20" s="15"/>
      <c r="I20" s="54" t="s">
        <v>133</v>
      </c>
      <c r="J20" s="55"/>
    </row>
    <row r="21" spans="2:10" ht="51" customHeight="1" x14ac:dyDescent="0.25">
      <c r="B21" s="14" t="s">
        <v>138</v>
      </c>
      <c r="C21" s="14"/>
      <c r="D21" s="14"/>
      <c r="E21" s="15" t="s">
        <v>139</v>
      </c>
      <c r="F21" s="15"/>
      <c r="G21" s="15"/>
      <c r="H21" s="15"/>
      <c r="I21" s="54" t="s">
        <v>140</v>
      </c>
      <c r="J21" s="55"/>
    </row>
    <row r="22" spans="2:10" ht="94.5" customHeight="1" x14ac:dyDescent="0.25">
      <c r="B22" s="14" t="s">
        <v>146</v>
      </c>
      <c r="C22" s="14"/>
      <c r="D22" s="14"/>
      <c r="E22" s="15" t="s">
        <v>147</v>
      </c>
      <c r="F22" s="15"/>
      <c r="G22" s="15"/>
      <c r="H22" s="15"/>
      <c r="I22" s="54" t="s">
        <v>148</v>
      </c>
      <c r="J22" s="55"/>
    </row>
    <row r="23" spans="2:10" ht="51" customHeight="1" x14ac:dyDescent="0.25">
      <c r="B23" s="14" t="s">
        <v>155</v>
      </c>
      <c r="C23" s="14"/>
      <c r="D23" s="14"/>
      <c r="E23" s="15" t="s">
        <v>157</v>
      </c>
      <c r="F23" s="15"/>
      <c r="G23" s="15"/>
      <c r="H23" s="15"/>
      <c r="I23" s="54" t="s">
        <v>159</v>
      </c>
      <c r="J23" s="55"/>
    </row>
    <row r="24" spans="2:10" ht="51" customHeight="1" x14ac:dyDescent="0.25">
      <c r="B24" s="14" t="s">
        <v>156</v>
      </c>
      <c r="C24" s="14"/>
      <c r="D24" s="14"/>
      <c r="E24" s="15" t="s">
        <v>158</v>
      </c>
      <c r="F24" s="15"/>
      <c r="G24" s="15"/>
      <c r="H24" s="15"/>
      <c r="I24" s="54" t="s">
        <v>160</v>
      </c>
      <c r="J24" s="55"/>
    </row>
    <row r="25" spans="2:10" ht="76.5" customHeight="1" x14ac:dyDescent="0.25">
      <c r="B25" s="14" t="s">
        <v>174</v>
      </c>
      <c r="C25" s="14"/>
      <c r="D25" s="14"/>
      <c r="E25" s="15" t="s">
        <v>177</v>
      </c>
      <c r="F25" s="15"/>
      <c r="G25" s="15"/>
      <c r="H25" s="15"/>
      <c r="I25" s="54" t="s">
        <v>176</v>
      </c>
      <c r="J25" s="55"/>
    </row>
    <row r="26" spans="2:10" ht="76.5" customHeight="1" x14ac:dyDescent="0.25">
      <c r="B26" s="14" t="s">
        <v>175</v>
      </c>
      <c r="C26" s="14"/>
      <c r="D26" s="14"/>
      <c r="E26" s="15" t="s">
        <v>178</v>
      </c>
      <c r="F26" s="15"/>
      <c r="G26" s="15"/>
      <c r="H26" s="15"/>
      <c r="I26" s="54" t="s">
        <v>179</v>
      </c>
      <c r="J26" s="55"/>
    </row>
    <row r="27" spans="2:10" ht="74.25" customHeight="1" x14ac:dyDescent="0.25">
      <c r="B27" s="14" t="s">
        <v>185</v>
      </c>
      <c r="C27" s="14"/>
      <c r="D27" s="14"/>
      <c r="E27" s="15" t="s">
        <v>187</v>
      </c>
      <c r="F27" s="15"/>
      <c r="G27" s="15"/>
      <c r="H27" s="15"/>
      <c r="I27" s="54" t="s">
        <v>186</v>
      </c>
      <c r="J27" s="55"/>
    </row>
    <row r="28" spans="2:10" ht="74.25" customHeight="1" x14ac:dyDescent="0.25">
      <c r="B28" s="14"/>
      <c r="C28" s="14"/>
      <c r="D28" s="14"/>
      <c r="E28" s="15"/>
      <c r="F28" s="15"/>
      <c r="G28" s="15"/>
      <c r="H28" s="15"/>
      <c r="I28" s="54"/>
      <c r="J28" s="55"/>
    </row>
    <row r="29" spans="2:10" ht="74.25" customHeight="1" x14ac:dyDescent="0.25">
      <c r="B29" s="14"/>
      <c r="C29" s="14"/>
      <c r="D29" s="14"/>
      <c r="E29" s="15"/>
      <c r="F29" s="15"/>
      <c r="G29" s="15"/>
      <c r="H29" s="15"/>
      <c r="I29" s="54"/>
      <c r="J29" s="55"/>
    </row>
    <row r="30" spans="2:10" ht="74.25" customHeight="1" x14ac:dyDescent="0.25">
      <c r="B30" s="14"/>
      <c r="C30" s="14"/>
      <c r="D30" s="14"/>
      <c r="E30" s="15"/>
      <c r="F30" s="15"/>
      <c r="G30" s="15"/>
      <c r="H30" s="15"/>
      <c r="I30" s="54"/>
      <c r="J30" s="55"/>
    </row>
    <row r="31" spans="2:10" ht="74.25" customHeight="1" x14ac:dyDescent="0.25">
      <c r="B31" s="14"/>
      <c r="C31" s="14"/>
      <c r="D31" s="14"/>
      <c r="E31" s="15"/>
      <c r="F31" s="15"/>
      <c r="G31" s="15"/>
      <c r="H31" s="15"/>
      <c r="I31" s="54"/>
      <c r="J31" s="55"/>
    </row>
    <row r="32" spans="2:10" ht="74.25" customHeight="1" x14ac:dyDescent="0.25">
      <c r="B32" s="14"/>
      <c r="C32" s="14"/>
      <c r="D32" s="14"/>
      <c r="E32" s="15"/>
      <c r="F32" s="15"/>
      <c r="G32" s="15"/>
      <c r="H32" s="15"/>
      <c r="I32" s="54"/>
      <c r="J32" s="55"/>
    </row>
    <row r="33" spans="2:10" ht="74.25" customHeight="1" x14ac:dyDescent="0.25">
      <c r="B33" s="14"/>
      <c r="C33" s="14"/>
      <c r="D33" s="14"/>
      <c r="E33" s="15"/>
      <c r="F33" s="15"/>
      <c r="G33" s="15"/>
      <c r="H33" s="15"/>
      <c r="I33" s="54"/>
      <c r="J33" s="55"/>
    </row>
    <row r="34" spans="2:10" ht="74.25" customHeight="1" x14ac:dyDescent="0.25">
      <c r="B34" s="14"/>
      <c r="C34" s="14"/>
      <c r="D34" s="14"/>
      <c r="E34" s="15"/>
      <c r="F34" s="15"/>
      <c r="G34" s="15"/>
      <c r="H34" s="15"/>
      <c r="I34" s="54"/>
      <c r="J34" s="55"/>
    </row>
    <row r="35" spans="2:10" ht="74.25" customHeight="1" x14ac:dyDescent="0.25">
      <c r="B35" s="14"/>
      <c r="C35" s="14"/>
      <c r="D35" s="14"/>
      <c r="E35" s="15"/>
      <c r="F35" s="15"/>
      <c r="G35" s="15"/>
      <c r="H35" s="15"/>
      <c r="I35" s="54"/>
      <c r="J35" s="55"/>
    </row>
  </sheetData>
  <mergeCells count="102">
    <mergeCell ref="B35:D35"/>
    <mergeCell ref="E35:H35"/>
    <mergeCell ref="I35:J35"/>
    <mergeCell ref="B33:D33"/>
    <mergeCell ref="E33:H33"/>
    <mergeCell ref="I33:J33"/>
    <mergeCell ref="B34:D34"/>
    <mergeCell ref="E34:H34"/>
    <mergeCell ref="I34:J34"/>
    <mergeCell ref="B31:D31"/>
    <mergeCell ref="E31:H31"/>
    <mergeCell ref="I31:J31"/>
    <mergeCell ref="B32:D32"/>
    <mergeCell ref="E32:H32"/>
    <mergeCell ref="I32:J32"/>
    <mergeCell ref="B29:D29"/>
    <mergeCell ref="E29:H29"/>
    <mergeCell ref="I29:J29"/>
    <mergeCell ref="B30:D30"/>
    <mergeCell ref="E30:H30"/>
    <mergeCell ref="I30:J30"/>
    <mergeCell ref="B27:D27"/>
    <mergeCell ref="E27:H27"/>
    <mergeCell ref="I27:J27"/>
    <mergeCell ref="B28:D28"/>
    <mergeCell ref="E28:H28"/>
    <mergeCell ref="I28:J28"/>
    <mergeCell ref="B25:D25"/>
    <mergeCell ref="E25:H25"/>
    <mergeCell ref="I25:J25"/>
    <mergeCell ref="B26:D26"/>
    <mergeCell ref="E26:H26"/>
    <mergeCell ref="I26:J26"/>
    <mergeCell ref="B23:D23"/>
    <mergeCell ref="E23:H23"/>
    <mergeCell ref="I23:J23"/>
    <mergeCell ref="B24:D24"/>
    <mergeCell ref="E24:H24"/>
    <mergeCell ref="I24:J24"/>
    <mergeCell ref="B21:D21"/>
    <mergeCell ref="E21:H21"/>
    <mergeCell ref="I21:J21"/>
    <mergeCell ref="B22:D22"/>
    <mergeCell ref="E22:H22"/>
    <mergeCell ref="I22:J22"/>
    <mergeCell ref="B19:D19"/>
    <mergeCell ref="E19:H19"/>
    <mergeCell ref="I19:J19"/>
    <mergeCell ref="B20:D20"/>
    <mergeCell ref="E20:H20"/>
    <mergeCell ref="I20:J20"/>
    <mergeCell ref="B17:D17"/>
    <mergeCell ref="E17:H17"/>
    <mergeCell ref="I17:J17"/>
    <mergeCell ref="B18:D18"/>
    <mergeCell ref="E18:H18"/>
    <mergeCell ref="I18:J18"/>
    <mergeCell ref="B2:D2"/>
    <mergeCell ref="E2:H2"/>
    <mergeCell ref="I2:J2"/>
    <mergeCell ref="B3:D3"/>
    <mergeCell ref="E3:H3"/>
    <mergeCell ref="I3:J3"/>
    <mergeCell ref="B4:D4"/>
    <mergeCell ref="E4:H4"/>
    <mergeCell ref="I4:J4"/>
    <mergeCell ref="B5:D5"/>
    <mergeCell ref="E5:H5"/>
    <mergeCell ref="I5:J5"/>
    <mergeCell ref="B6:D6"/>
    <mergeCell ref="E6:H6"/>
    <mergeCell ref="I6:J6"/>
    <mergeCell ref="B7:D7"/>
    <mergeCell ref="E7:H7"/>
    <mergeCell ref="I7:J7"/>
    <mergeCell ref="B8:D8"/>
    <mergeCell ref="E8:H8"/>
    <mergeCell ref="I8:J8"/>
    <mergeCell ref="B9:D9"/>
    <mergeCell ref="E9:H9"/>
    <mergeCell ref="I9:J9"/>
    <mergeCell ref="B10:D10"/>
    <mergeCell ref="E10:H10"/>
    <mergeCell ref="I10:J10"/>
    <mergeCell ref="B11:D11"/>
    <mergeCell ref="E11:H11"/>
    <mergeCell ref="I11:J11"/>
    <mergeCell ref="B12:D12"/>
    <mergeCell ref="E12:H12"/>
    <mergeCell ref="I12:J12"/>
    <mergeCell ref="B13:D13"/>
    <mergeCell ref="E13:H13"/>
    <mergeCell ref="I13:J13"/>
    <mergeCell ref="B16:D16"/>
    <mergeCell ref="E16:H16"/>
    <mergeCell ref="I16:J16"/>
    <mergeCell ref="B14:D14"/>
    <mergeCell ref="E14:H14"/>
    <mergeCell ref="I14:J14"/>
    <mergeCell ref="B15:D15"/>
    <mergeCell ref="E15:H15"/>
    <mergeCell ref="I15:J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203CB-84AA-4DC2-BFB3-599AE6353F9D}">
  <dimension ref="A2:O121"/>
  <sheetViews>
    <sheetView showGridLines="0" tabSelected="1" topLeftCell="A105" zoomScale="115" zoomScaleNormal="115" workbookViewId="0">
      <selection activeCell="A115" sqref="A115:D115"/>
    </sheetView>
  </sheetViews>
  <sheetFormatPr baseColWidth="10" defaultRowHeight="15" x14ac:dyDescent="0.25"/>
  <cols>
    <col min="2" max="2" width="12.28515625" bestFit="1" customWidth="1"/>
    <col min="3" max="3" width="12.85546875" bestFit="1" customWidth="1"/>
    <col min="4" max="4" width="13.42578125" customWidth="1"/>
    <col min="5" max="5" width="18" bestFit="1" customWidth="1"/>
    <col min="6" max="6" width="13.42578125" customWidth="1"/>
    <col min="7" max="7" width="14" bestFit="1" customWidth="1"/>
    <col min="8" max="8" width="14" customWidth="1"/>
    <col min="9" max="9" width="13.140625" customWidth="1"/>
    <col min="10" max="10" width="13.28515625" customWidth="1"/>
    <col min="11" max="11" width="13.42578125" customWidth="1"/>
    <col min="12" max="13" width="12.140625" customWidth="1"/>
    <col min="14" max="15" width="13.85546875" bestFit="1" customWidth="1"/>
  </cols>
  <sheetData>
    <row r="2" spans="1:15" x14ac:dyDescent="0.25">
      <c r="B2" s="5" t="s">
        <v>9</v>
      </c>
      <c r="C2" s="4" t="s">
        <v>10</v>
      </c>
    </row>
    <row r="3" spans="1:15" x14ac:dyDescent="0.25">
      <c r="B3" s="22">
        <v>5</v>
      </c>
      <c r="C3" s="23">
        <v>120</v>
      </c>
      <c r="E3" s="2" t="s">
        <v>53</v>
      </c>
      <c r="H3" s="26" t="s">
        <v>52</v>
      </c>
      <c r="I3" s="26" t="s">
        <v>46</v>
      </c>
      <c r="J3" s="33" t="s">
        <v>47</v>
      </c>
      <c r="K3" s="34" t="s">
        <v>23</v>
      </c>
      <c r="L3" s="58" t="s">
        <v>85</v>
      </c>
      <c r="M3" s="35" t="s">
        <v>48</v>
      </c>
      <c r="N3" s="36" t="s">
        <v>49</v>
      </c>
      <c r="O3" s="60" t="s">
        <v>87</v>
      </c>
    </row>
    <row r="4" spans="1:15" x14ac:dyDescent="0.25">
      <c r="B4" s="22">
        <v>7</v>
      </c>
      <c r="C4" s="23">
        <v>250</v>
      </c>
      <c r="H4" s="28" t="s">
        <v>50</v>
      </c>
      <c r="I4" s="27">
        <v>45559</v>
      </c>
      <c r="J4" s="33"/>
      <c r="K4" s="34"/>
      <c r="L4" s="58"/>
      <c r="M4" s="35"/>
      <c r="N4" s="36"/>
      <c r="O4" s="60"/>
    </row>
    <row r="5" spans="1:15" x14ac:dyDescent="0.25">
      <c r="B5" s="22">
        <v>6</v>
      </c>
      <c r="C5" s="23">
        <v>300</v>
      </c>
      <c r="H5" s="28" t="s">
        <v>51</v>
      </c>
      <c r="I5" s="27">
        <v>45954</v>
      </c>
      <c r="J5" s="33"/>
      <c r="K5" s="34"/>
      <c r="L5" s="58"/>
      <c r="M5" s="35"/>
      <c r="N5" s="36"/>
      <c r="O5" s="60"/>
    </row>
    <row r="6" spans="1:15" ht="15.75" thickBot="1" x14ac:dyDescent="0.3">
      <c r="B6" s="24">
        <v>24</v>
      </c>
      <c r="C6" s="25">
        <v>100</v>
      </c>
      <c r="H6" s="28" t="s">
        <v>50</v>
      </c>
      <c r="I6" s="27">
        <v>46350</v>
      </c>
      <c r="J6" s="33"/>
      <c r="K6" s="34"/>
      <c r="L6" s="58"/>
      <c r="M6" s="35"/>
      <c r="N6" s="36"/>
      <c r="O6" s="60"/>
    </row>
    <row r="7" spans="1:15" x14ac:dyDescent="0.25">
      <c r="A7" t="s">
        <v>11</v>
      </c>
      <c r="B7" s="3"/>
      <c r="C7" s="1"/>
      <c r="H7" s="28" t="s">
        <v>51</v>
      </c>
      <c r="I7" s="27">
        <v>46745</v>
      </c>
      <c r="J7" s="33"/>
      <c r="K7" s="34"/>
      <c r="L7" s="58"/>
      <c r="M7" s="35"/>
      <c r="N7" s="36"/>
      <c r="O7" s="60"/>
    </row>
    <row r="9" spans="1:15" x14ac:dyDescent="0.25">
      <c r="A9" s="8" t="s">
        <v>12</v>
      </c>
      <c r="B9" s="6">
        <v>10</v>
      </c>
      <c r="C9" s="7">
        <v>2</v>
      </c>
      <c r="D9" s="8"/>
      <c r="E9" s="18" t="s">
        <v>16</v>
      </c>
      <c r="I9" s="32" t="s">
        <v>54</v>
      </c>
      <c r="J9" s="32"/>
    </row>
    <row r="10" spans="1:15" x14ac:dyDescent="0.25">
      <c r="A10" s="9" t="s">
        <v>13</v>
      </c>
      <c r="B10" s="6">
        <v>10</v>
      </c>
      <c r="C10" s="7">
        <v>2</v>
      </c>
      <c r="D10" s="9"/>
      <c r="E10" s="19" t="s">
        <v>17</v>
      </c>
      <c r="I10" s="31" t="s">
        <v>55</v>
      </c>
      <c r="J10" s="31"/>
    </row>
    <row r="11" spans="1:15" x14ac:dyDescent="0.25">
      <c r="A11" s="10" t="s">
        <v>14</v>
      </c>
      <c r="B11" s="6">
        <v>10</v>
      </c>
      <c r="C11" s="7">
        <v>2</v>
      </c>
      <c r="D11" s="10"/>
      <c r="E11" s="20" t="s">
        <v>18</v>
      </c>
      <c r="I11" s="59" t="s">
        <v>86</v>
      </c>
      <c r="J11" s="59"/>
      <c r="N11" s="56"/>
    </row>
    <row r="12" spans="1:15" x14ac:dyDescent="0.25">
      <c r="A12" s="11" t="s">
        <v>15</v>
      </c>
      <c r="B12" s="6">
        <v>10</v>
      </c>
      <c r="C12" s="7">
        <v>2</v>
      </c>
      <c r="D12" s="11"/>
      <c r="E12" s="21" t="s">
        <v>19</v>
      </c>
      <c r="I12" s="30" t="s">
        <v>56</v>
      </c>
      <c r="J12" s="30"/>
      <c r="K12" s="30"/>
      <c r="L12" s="30"/>
      <c r="M12" s="30"/>
    </row>
    <row r="13" spans="1:15" x14ac:dyDescent="0.25">
      <c r="I13" s="29" t="s">
        <v>57</v>
      </c>
      <c r="J13" s="29"/>
      <c r="K13" s="29"/>
      <c r="L13" s="29"/>
      <c r="M13" s="57"/>
    </row>
    <row r="14" spans="1:15" x14ac:dyDescent="0.25">
      <c r="I14" s="61" t="s">
        <v>88</v>
      </c>
      <c r="J14" s="61"/>
    </row>
    <row r="15" spans="1:15" ht="15.75" x14ac:dyDescent="0.25">
      <c r="A15" s="12" t="s">
        <v>23</v>
      </c>
      <c r="B15" s="12" t="s">
        <v>24</v>
      </c>
      <c r="D15" s="12" t="s">
        <v>23</v>
      </c>
      <c r="E15" s="62">
        <v>1</v>
      </c>
      <c r="F15" s="62">
        <v>2</v>
      </c>
      <c r="G15" s="62">
        <v>3</v>
      </c>
    </row>
    <row r="16" spans="1:15" x14ac:dyDescent="0.25">
      <c r="A16" s="65">
        <v>1</v>
      </c>
      <c r="B16" s="13">
        <v>300</v>
      </c>
      <c r="D16" s="12" t="s">
        <v>24</v>
      </c>
      <c r="E16" s="112"/>
      <c r="F16" s="112"/>
      <c r="G16" s="112"/>
    </row>
    <row r="17" spans="1:14" x14ac:dyDescent="0.25">
      <c r="A17" s="65">
        <v>1</v>
      </c>
      <c r="B17" s="13">
        <v>250</v>
      </c>
    </row>
    <row r="18" spans="1:14" x14ac:dyDescent="0.25">
      <c r="A18" s="65">
        <v>2</v>
      </c>
      <c r="B18" s="13">
        <v>200</v>
      </c>
    </row>
    <row r="19" spans="1:14" x14ac:dyDescent="0.25">
      <c r="A19" s="65">
        <v>2</v>
      </c>
      <c r="B19" s="13">
        <v>100</v>
      </c>
      <c r="D19" s="63" t="s">
        <v>99</v>
      </c>
      <c r="E19" s="64"/>
      <c r="F19" s="64"/>
    </row>
    <row r="20" spans="1:14" x14ac:dyDescent="0.25">
      <c r="A20" s="65">
        <v>3</v>
      </c>
      <c r="B20" s="13">
        <v>300</v>
      </c>
    </row>
    <row r="21" spans="1:14" x14ac:dyDescent="0.25">
      <c r="A21" s="65">
        <v>3</v>
      </c>
      <c r="B21" s="13">
        <v>400</v>
      </c>
    </row>
    <row r="22" spans="1:14" x14ac:dyDescent="0.25">
      <c r="A22" s="52"/>
      <c r="B22" s="53"/>
    </row>
    <row r="23" spans="1:14" x14ac:dyDescent="0.25">
      <c r="A23" s="52"/>
      <c r="B23" s="53"/>
    </row>
    <row r="25" spans="1:14" x14ac:dyDescent="0.25">
      <c r="A25" s="48" t="s">
        <v>59</v>
      </c>
      <c r="B25" s="49"/>
    </row>
    <row r="27" spans="1:14" x14ac:dyDescent="0.25">
      <c r="A27" s="26" t="s">
        <v>46</v>
      </c>
      <c r="B27" s="26" t="s">
        <v>58</v>
      </c>
      <c r="D27" s="26" t="s">
        <v>64</v>
      </c>
      <c r="E27" s="26" t="s">
        <v>64</v>
      </c>
    </row>
    <row r="28" spans="1:14" ht="15" customHeight="1" x14ac:dyDescent="0.25">
      <c r="A28" s="37">
        <v>45559</v>
      </c>
      <c r="B28" s="38">
        <v>500</v>
      </c>
      <c r="D28" s="37" t="s">
        <v>65</v>
      </c>
      <c r="E28" s="38" t="s">
        <v>66</v>
      </c>
      <c r="H28" s="39" t="s">
        <v>60</v>
      </c>
      <c r="I28" s="40"/>
      <c r="J28" s="40"/>
      <c r="K28" s="40"/>
    </row>
    <row r="29" spans="1:14" ht="15" customHeight="1" x14ac:dyDescent="0.25">
      <c r="A29" s="37">
        <v>45954</v>
      </c>
      <c r="B29" s="38">
        <v>600</v>
      </c>
      <c r="D29" s="37" t="s">
        <v>65</v>
      </c>
      <c r="E29" s="38" t="s">
        <v>66</v>
      </c>
      <c r="H29" s="43" t="s">
        <v>62</v>
      </c>
      <c r="I29" s="44"/>
      <c r="J29" s="44"/>
      <c r="K29" s="44"/>
      <c r="L29" s="44"/>
      <c r="M29" s="44"/>
      <c r="N29" s="44"/>
    </row>
    <row r="30" spans="1:14" ht="15" customHeight="1" x14ac:dyDescent="0.25">
      <c r="A30" s="37">
        <v>46350</v>
      </c>
      <c r="B30" s="38">
        <v>700</v>
      </c>
      <c r="D30" s="37" t="s">
        <v>65</v>
      </c>
      <c r="E30" s="38" t="s">
        <v>66</v>
      </c>
      <c r="H30" s="41" t="s">
        <v>61</v>
      </c>
      <c r="I30" s="42"/>
      <c r="J30" s="42"/>
      <c r="K30" s="42"/>
      <c r="L30" s="42"/>
      <c r="M30" s="42"/>
      <c r="N30" s="42"/>
    </row>
    <row r="31" spans="1:14" x14ac:dyDescent="0.25">
      <c r="A31" s="37">
        <v>46745</v>
      </c>
      <c r="B31" s="38">
        <v>800</v>
      </c>
      <c r="D31" s="37" t="s">
        <v>65</v>
      </c>
      <c r="E31" s="38" t="s">
        <v>66</v>
      </c>
    </row>
    <row r="33" spans="1:11" x14ac:dyDescent="0.25">
      <c r="D33" s="45" t="s">
        <v>63</v>
      </c>
      <c r="E33" s="46"/>
    </row>
    <row r="34" spans="1:11" x14ac:dyDescent="0.25">
      <c r="D34" s="47" t="str">
        <f>INDEX(A27:B31,1,1)</f>
        <v>Fecha</v>
      </c>
      <c r="E34" s="47"/>
    </row>
    <row r="35" spans="1:11" x14ac:dyDescent="0.25">
      <c r="D35" s="50">
        <f>HLOOKUP(D34,A27:B31,2,0)</f>
        <v>45559</v>
      </c>
      <c r="E35" s="50"/>
    </row>
    <row r="36" spans="1:11" x14ac:dyDescent="0.25">
      <c r="D36" s="51">
        <f>VLOOKUP(D35,A27:B31,2,0)</f>
        <v>500</v>
      </c>
      <c r="E36" s="51"/>
    </row>
    <row r="40" spans="1:11" x14ac:dyDescent="0.25">
      <c r="D40" s="73" t="s">
        <v>101</v>
      </c>
      <c r="E40" s="74"/>
      <c r="F40" s="75"/>
      <c r="H40" s="60" t="s">
        <v>90</v>
      </c>
      <c r="I40" s="60" t="s">
        <v>97</v>
      </c>
      <c r="J40" s="60" t="s">
        <v>96</v>
      </c>
      <c r="K40" s="60" t="s">
        <v>98</v>
      </c>
    </row>
    <row r="41" spans="1:11" x14ac:dyDescent="0.25">
      <c r="D41" s="70" t="s">
        <v>104</v>
      </c>
      <c r="E41" s="71"/>
      <c r="F41" s="72"/>
      <c r="H41" s="82" t="s">
        <v>92</v>
      </c>
      <c r="I41" s="82"/>
      <c r="J41" s="84">
        <v>1</v>
      </c>
      <c r="K41" s="84"/>
    </row>
    <row r="42" spans="1:11" x14ac:dyDescent="0.25">
      <c r="A42" s="67" t="s">
        <v>89</v>
      </c>
      <c r="D42" s="80"/>
      <c r="E42" s="74"/>
      <c r="F42" s="75"/>
      <c r="H42" s="82" t="s">
        <v>91</v>
      </c>
      <c r="I42" s="82"/>
      <c r="J42" s="84">
        <v>2</v>
      </c>
      <c r="K42" s="84"/>
    </row>
    <row r="43" spans="1:11" x14ac:dyDescent="0.25">
      <c r="A43" s="68">
        <v>250.25</v>
      </c>
      <c r="D43" s="76" t="s">
        <v>102</v>
      </c>
      <c r="E43" s="77"/>
      <c r="F43" s="78"/>
      <c r="H43" s="82" t="s">
        <v>95</v>
      </c>
      <c r="I43" s="82"/>
      <c r="J43" s="84">
        <v>3</v>
      </c>
      <c r="K43" s="84"/>
    </row>
    <row r="44" spans="1:11" x14ac:dyDescent="0.25">
      <c r="A44" s="68">
        <v>350.42</v>
      </c>
      <c r="D44" s="70" t="s">
        <v>103</v>
      </c>
      <c r="E44" s="71"/>
      <c r="F44" s="72"/>
      <c r="H44" s="82" t="s">
        <v>93</v>
      </c>
      <c r="I44" s="82"/>
      <c r="J44" s="84">
        <v>4</v>
      </c>
      <c r="K44" s="84"/>
    </row>
    <row r="45" spans="1:11" x14ac:dyDescent="0.25">
      <c r="A45" s="68">
        <v>498.24</v>
      </c>
      <c r="D45" s="79"/>
      <c r="E45" s="77"/>
      <c r="F45" s="78"/>
      <c r="H45" s="82" t="s">
        <v>94</v>
      </c>
      <c r="I45" s="82"/>
      <c r="J45" s="84">
        <v>5</v>
      </c>
      <c r="K45" s="84"/>
    </row>
    <row r="46" spans="1:11" x14ac:dyDescent="0.25">
      <c r="A46" s="68">
        <v>872.34</v>
      </c>
    </row>
    <row r="47" spans="1:11" x14ac:dyDescent="0.25">
      <c r="A47" s="66">
        <f>AVERAGE(A43:A46)</f>
        <v>492.8125</v>
      </c>
      <c r="B47" s="69" t="s">
        <v>100</v>
      </c>
      <c r="C47" s="64"/>
      <c r="D47" s="64"/>
      <c r="H47" s="81" t="s">
        <v>105</v>
      </c>
      <c r="I47" s="81"/>
    </row>
    <row r="48" spans="1:11" x14ac:dyDescent="0.25">
      <c r="H48" s="83" t="s">
        <v>106</v>
      </c>
      <c r="I48" s="83"/>
    </row>
    <row r="52" spans="1:11" x14ac:dyDescent="0.25">
      <c r="A52" s="85" t="s">
        <v>24</v>
      </c>
      <c r="B52" s="85" t="s">
        <v>107</v>
      </c>
      <c r="C52" s="85" t="s">
        <v>109</v>
      </c>
    </row>
    <row r="53" spans="1:11" x14ac:dyDescent="0.25">
      <c r="A53" s="92">
        <v>123191.02000000002</v>
      </c>
      <c r="B53" s="93">
        <v>0.16</v>
      </c>
      <c r="C53" s="89">
        <f>A53*B53</f>
        <v>19710.563200000004</v>
      </c>
    </row>
    <row r="54" spans="1:11" x14ac:dyDescent="0.25">
      <c r="A54" s="92">
        <v>110688.44000000002</v>
      </c>
      <c r="B54" s="93">
        <v>0.16</v>
      </c>
      <c r="C54" s="89">
        <f t="shared" ref="C54:C55" si="0">A54*B54</f>
        <v>17710.150400000002</v>
      </c>
    </row>
    <row r="55" spans="1:11" x14ac:dyDescent="0.25">
      <c r="A55" s="92">
        <v>121427.19000000002</v>
      </c>
      <c r="B55" s="93">
        <v>0.16</v>
      </c>
      <c r="C55" s="89">
        <f t="shared" si="0"/>
        <v>19428.350400000003</v>
      </c>
    </row>
    <row r="56" spans="1:11" x14ac:dyDescent="0.25">
      <c r="A56" s="87"/>
      <c r="B56" s="88"/>
      <c r="C56" s="89">
        <f>SUM(C53:C55)</f>
        <v>56849.064000000006</v>
      </c>
      <c r="D56" s="86" t="s">
        <v>108</v>
      </c>
      <c r="E56" s="86"/>
      <c r="G56" s="91"/>
    </row>
    <row r="57" spans="1:11" x14ac:dyDescent="0.25">
      <c r="G57" s="90"/>
    </row>
    <row r="58" spans="1:11" x14ac:dyDescent="0.25">
      <c r="A58" s="94" t="s">
        <v>108</v>
      </c>
      <c r="B58" s="94"/>
    </row>
    <row r="59" spans="1:11" x14ac:dyDescent="0.25">
      <c r="A59" s="95"/>
      <c r="B59" s="95"/>
      <c r="C59" s="96" t="s">
        <v>110</v>
      </c>
      <c r="D59" s="97"/>
      <c r="E59" s="97"/>
    </row>
    <row r="62" spans="1:11" x14ac:dyDescent="0.25">
      <c r="A62" s="98" t="s">
        <v>116</v>
      </c>
      <c r="B62" s="98" t="s">
        <v>90</v>
      </c>
      <c r="G62" s="98" t="s">
        <v>116</v>
      </c>
      <c r="H62" s="108" t="s">
        <v>123</v>
      </c>
      <c r="I62" s="108" t="s">
        <v>130</v>
      </c>
      <c r="J62" s="108" t="s">
        <v>131</v>
      </c>
      <c r="K62" s="108" t="s">
        <v>132</v>
      </c>
    </row>
    <row r="63" spans="1:11" x14ac:dyDescent="0.25">
      <c r="A63" s="6">
        <v>1</v>
      </c>
      <c r="B63" s="103" t="s">
        <v>117</v>
      </c>
      <c r="D63" s="60" t="s">
        <v>134</v>
      </c>
      <c r="E63" s="98" t="s">
        <v>116</v>
      </c>
      <c r="G63" s="60">
        <v>1</v>
      </c>
      <c r="H63" s="82" t="s">
        <v>124</v>
      </c>
      <c r="I63" s="109">
        <v>8</v>
      </c>
      <c r="J63" s="109">
        <v>7</v>
      </c>
      <c r="K63" s="109">
        <v>3</v>
      </c>
    </row>
    <row r="64" spans="1:11" x14ac:dyDescent="0.25">
      <c r="A64" s="6">
        <v>2</v>
      </c>
      <c r="B64" s="103" t="s">
        <v>118</v>
      </c>
      <c r="D64" s="104" t="s">
        <v>120</v>
      </c>
      <c r="E64" s="105"/>
      <c r="G64" s="60">
        <v>2</v>
      </c>
      <c r="H64" s="82" t="s">
        <v>125</v>
      </c>
      <c r="I64" s="109">
        <v>4</v>
      </c>
      <c r="J64" s="109">
        <v>11</v>
      </c>
      <c r="K64" s="109">
        <v>4</v>
      </c>
    </row>
    <row r="65" spans="1:14" x14ac:dyDescent="0.25">
      <c r="A65" s="6">
        <v>3</v>
      </c>
      <c r="B65" s="103" t="s">
        <v>119</v>
      </c>
      <c r="D65" s="104" t="s">
        <v>118</v>
      </c>
      <c r="E65" s="105"/>
      <c r="G65" s="60">
        <v>3</v>
      </c>
      <c r="H65" s="82" t="s">
        <v>126</v>
      </c>
      <c r="I65" s="109">
        <v>6</v>
      </c>
      <c r="J65" s="109">
        <v>9</v>
      </c>
      <c r="K65" s="109">
        <v>5</v>
      </c>
    </row>
    <row r="66" spans="1:14" x14ac:dyDescent="0.25">
      <c r="A66" s="6">
        <v>4</v>
      </c>
      <c r="B66" s="103" t="s">
        <v>120</v>
      </c>
      <c r="D66" s="104" t="s">
        <v>117</v>
      </c>
      <c r="E66" s="105"/>
      <c r="G66" s="60">
        <v>4</v>
      </c>
      <c r="H66" s="82" t="s">
        <v>127</v>
      </c>
      <c r="I66" s="109">
        <v>7</v>
      </c>
      <c r="J66" s="109">
        <v>8</v>
      </c>
      <c r="K66" s="109">
        <v>2</v>
      </c>
    </row>
    <row r="67" spans="1:14" x14ac:dyDescent="0.25">
      <c r="A67" s="6">
        <v>5</v>
      </c>
      <c r="B67" s="103" t="s">
        <v>121</v>
      </c>
      <c r="G67" s="60">
        <v>5</v>
      </c>
      <c r="H67" s="82" t="s">
        <v>128</v>
      </c>
      <c r="I67" s="109">
        <v>9</v>
      </c>
      <c r="J67" s="109">
        <v>6</v>
      </c>
      <c r="K67" s="109">
        <v>4</v>
      </c>
    </row>
    <row r="68" spans="1:14" x14ac:dyDescent="0.25">
      <c r="A68" s="6">
        <v>6</v>
      </c>
      <c r="B68" s="103" t="s">
        <v>122</v>
      </c>
      <c r="G68" s="60">
        <v>6</v>
      </c>
      <c r="H68" s="82" t="s">
        <v>129</v>
      </c>
      <c r="I68" s="109">
        <v>8</v>
      </c>
      <c r="J68" s="109">
        <v>7</v>
      </c>
      <c r="K68" s="109">
        <v>1</v>
      </c>
    </row>
    <row r="70" spans="1:14" x14ac:dyDescent="0.25">
      <c r="G70" s="99" t="s">
        <v>134</v>
      </c>
      <c r="H70" s="100"/>
      <c r="I70" s="60" t="s">
        <v>135</v>
      </c>
    </row>
    <row r="71" spans="1:14" x14ac:dyDescent="0.25">
      <c r="A71" s="101" t="s">
        <v>136</v>
      </c>
      <c r="B71" s="102"/>
      <c r="C71" s="102"/>
      <c r="D71" s="102"/>
      <c r="E71" s="102"/>
      <c r="G71" s="110" t="s">
        <v>131</v>
      </c>
      <c r="H71" s="111" t="s">
        <v>126</v>
      </c>
      <c r="I71" s="10"/>
    </row>
    <row r="72" spans="1:14" x14ac:dyDescent="0.25">
      <c r="G72" s="110" t="s">
        <v>130</v>
      </c>
      <c r="H72" s="111" t="s">
        <v>129</v>
      </c>
      <c r="I72" s="10"/>
    </row>
    <row r="73" spans="1:14" x14ac:dyDescent="0.25">
      <c r="G73" s="110" t="s">
        <v>132</v>
      </c>
      <c r="H73" s="111" t="s">
        <v>124</v>
      </c>
      <c r="I73" s="10"/>
    </row>
    <row r="75" spans="1:14" x14ac:dyDescent="0.25">
      <c r="D75" s="106" t="s">
        <v>137</v>
      </c>
      <c r="E75" s="107"/>
      <c r="F75" s="107"/>
      <c r="G75" s="107"/>
      <c r="H75" s="107"/>
      <c r="I75" s="107"/>
      <c r="J75" s="107"/>
      <c r="K75" s="107"/>
      <c r="L75" s="107"/>
      <c r="M75" s="107"/>
      <c r="N75" s="107"/>
    </row>
    <row r="78" spans="1:14" x14ac:dyDescent="0.25">
      <c r="A78" s="60" t="s">
        <v>141</v>
      </c>
      <c r="B78" s="60" t="s">
        <v>142</v>
      </c>
      <c r="D78" s="63" t="s">
        <v>164</v>
      </c>
      <c r="E78" s="64"/>
    </row>
    <row r="79" spans="1:14" x14ac:dyDescent="0.25">
      <c r="A79" s="113" t="s">
        <v>124</v>
      </c>
      <c r="B79" s="114">
        <v>0.65</v>
      </c>
      <c r="D79" s="99" t="s">
        <v>144</v>
      </c>
      <c r="E79" s="100"/>
    </row>
    <row r="80" spans="1:14" x14ac:dyDescent="0.25">
      <c r="A80" s="113" t="s">
        <v>125</v>
      </c>
      <c r="B80" s="114">
        <v>0.35</v>
      </c>
      <c r="D80" s="116" t="s">
        <v>165</v>
      </c>
      <c r="E80" s="116"/>
    </row>
    <row r="81" spans="1:13" x14ac:dyDescent="0.25">
      <c r="A81" s="113" t="s">
        <v>126</v>
      </c>
      <c r="B81" s="114">
        <v>0.5</v>
      </c>
    </row>
    <row r="82" spans="1:13" x14ac:dyDescent="0.25">
      <c r="A82" s="113" t="s">
        <v>127</v>
      </c>
      <c r="B82" s="114">
        <v>0.59</v>
      </c>
      <c r="D82" s="99" t="s">
        <v>143</v>
      </c>
      <c r="E82" s="100"/>
      <c r="F82" s="99" t="s">
        <v>145</v>
      </c>
      <c r="G82" s="100"/>
    </row>
    <row r="83" spans="1:13" x14ac:dyDescent="0.25">
      <c r="A83" s="113" t="s">
        <v>128</v>
      </c>
      <c r="B83" s="114">
        <v>0.12</v>
      </c>
      <c r="D83" s="115">
        <f>COUNTIF(B79:B84,"&gt;=50%")</f>
        <v>4</v>
      </c>
      <c r="E83" s="115"/>
      <c r="F83" s="115">
        <f>COUNTIF(B79:B84,"&lt;50%")</f>
        <v>2</v>
      </c>
      <c r="G83" s="115"/>
    </row>
    <row r="84" spans="1:13" x14ac:dyDescent="0.25">
      <c r="A84" s="113" t="s">
        <v>129</v>
      </c>
      <c r="B84" s="114">
        <v>0.8</v>
      </c>
      <c r="K84" s="14" t="s">
        <v>146</v>
      </c>
      <c r="L84" s="14"/>
      <c r="M84" s="14"/>
    </row>
    <row r="85" spans="1:13" x14ac:dyDescent="0.25">
      <c r="K85" s="14" t="s">
        <v>155</v>
      </c>
      <c r="L85" s="14"/>
      <c r="M85" s="14"/>
    </row>
    <row r="86" spans="1:13" x14ac:dyDescent="0.25">
      <c r="K86" s="14" t="s">
        <v>156</v>
      </c>
      <c r="L86" s="14"/>
      <c r="M86" s="14"/>
    </row>
    <row r="87" spans="1:13" x14ac:dyDescent="0.25">
      <c r="A87" s="117"/>
      <c r="B87" s="121" t="s">
        <v>150</v>
      </c>
      <c r="C87" s="121" t="s">
        <v>151</v>
      </c>
      <c r="E87" s="118" t="s">
        <v>161</v>
      </c>
      <c r="F87" s="119"/>
      <c r="G87" s="119"/>
      <c r="H87" s="119"/>
    </row>
    <row r="88" spans="1:13" x14ac:dyDescent="0.25">
      <c r="A88" s="123" t="s">
        <v>149</v>
      </c>
      <c r="B88" s="123" t="b">
        <v>1</v>
      </c>
      <c r="C88" s="123" t="b">
        <v>0</v>
      </c>
      <c r="E88" s="123" t="s">
        <v>167</v>
      </c>
      <c r="F88" s="118" t="s">
        <v>163</v>
      </c>
      <c r="G88" s="118"/>
    </row>
    <row r="89" spans="1:13" x14ac:dyDescent="0.25">
      <c r="A89" s="120">
        <v>1</v>
      </c>
      <c r="B89" s="122"/>
      <c r="C89" s="122"/>
      <c r="E89" s="123" t="s">
        <v>166</v>
      </c>
      <c r="F89" s="118" t="s">
        <v>162</v>
      </c>
      <c r="G89" s="118"/>
    </row>
    <row r="91" spans="1:13" x14ac:dyDescent="0.25">
      <c r="F91" s="118" t="s">
        <v>168</v>
      </c>
      <c r="G91" s="119"/>
      <c r="H91" s="119"/>
      <c r="I91" s="119"/>
    </row>
    <row r="92" spans="1:13" x14ac:dyDescent="0.25">
      <c r="A92" s="127">
        <v>25</v>
      </c>
      <c r="B92" s="128" t="s">
        <v>152</v>
      </c>
      <c r="D92" s="126">
        <v>25</v>
      </c>
      <c r="E92" s="124"/>
    </row>
    <row r="93" spans="1:13" x14ac:dyDescent="0.25">
      <c r="A93" s="129">
        <v>50</v>
      </c>
      <c r="B93" s="130" t="s">
        <v>153</v>
      </c>
      <c r="D93" s="126">
        <v>13</v>
      </c>
      <c r="E93" s="124"/>
    </row>
    <row r="94" spans="1:13" x14ac:dyDescent="0.25">
      <c r="A94" s="125">
        <v>100</v>
      </c>
      <c r="B94" s="131" t="s">
        <v>154</v>
      </c>
      <c r="D94" s="126">
        <v>80</v>
      </c>
      <c r="E94" s="124"/>
    </row>
    <row r="95" spans="1:13" x14ac:dyDescent="0.25">
      <c r="D95" s="126">
        <v>50</v>
      </c>
      <c r="E95" s="124"/>
    </row>
    <row r="97" spans="1:12" ht="15" customHeight="1" x14ac:dyDescent="0.25">
      <c r="A97" s="134" t="s">
        <v>156</v>
      </c>
      <c r="B97" s="134" t="s">
        <v>155</v>
      </c>
      <c r="E97" s="133" t="s">
        <v>173</v>
      </c>
      <c r="F97" s="133"/>
      <c r="G97" s="133"/>
    </row>
    <row r="98" spans="1:12" x14ac:dyDescent="0.25">
      <c r="A98" s="11"/>
      <c r="B98" s="11"/>
      <c r="E98" s="123" t="s">
        <v>144</v>
      </c>
      <c r="F98" s="132" t="s">
        <v>169</v>
      </c>
      <c r="G98" s="6"/>
    </row>
    <row r="99" spans="1:12" ht="15" customHeight="1" x14ac:dyDescent="0.25">
      <c r="E99" s="133" t="s">
        <v>172</v>
      </c>
      <c r="F99" s="133"/>
      <c r="G99" s="133"/>
    </row>
    <row r="100" spans="1:12" x14ac:dyDescent="0.25">
      <c r="E100" s="123" t="s">
        <v>171</v>
      </c>
      <c r="F100" s="132" t="s">
        <v>170</v>
      </c>
      <c r="G100" s="6"/>
    </row>
    <row r="103" spans="1:12" x14ac:dyDescent="0.25">
      <c r="E103" s="136" t="s">
        <v>182</v>
      </c>
      <c r="F103" s="136"/>
      <c r="G103" s="136"/>
      <c r="H103" s="136"/>
      <c r="I103" s="136"/>
      <c r="J103" s="136"/>
      <c r="K103" s="136"/>
      <c r="L103" s="135"/>
    </row>
    <row r="104" spans="1:12" ht="15" customHeight="1" x14ac:dyDescent="0.25">
      <c r="A104" s="60" t="s">
        <v>27</v>
      </c>
      <c r="B104" s="60" t="s">
        <v>25</v>
      </c>
      <c r="C104" s="60" t="s">
        <v>180</v>
      </c>
      <c r="E104" s="123" t="s">
        <v>171</v>
      </c>
      <c r="F104" s="144" t="s">
        <v>183</v>
      </c>
      <c r="G104" s="144"/>
      <c r="H104" s="144"/>
      <c r="I104" s="144"/>
      <c r="J104" s="144"/>
      <c r="K104" s="135"/>
      <c r="L104" s="135"/>
    </row>
    <row r="105" spans="1:12" ht="15" customHeight="1" x14ac:dyDescent="0.25">
      <c r="A105" s="138">
        <v>1</v>
      </c>
      <c r="B105" s="139">
        <v>2024</v>
      </c>
      <c r="C105" s="140">
        <v>4000</v>
      </c>
      <c r="E105" s="137" t="s">
        <v>181</v>
      </c>
      <c r="F105" s="137"/>
      <c r="G105" s="137"/>
      <c r="H105" s="137"/>
      <c r="I105" s="137"/>
      <c r="J105" s="137"/>
      <c r="K105" s="137"/>
      <c r="L105" s="137"/>
    </row>
    <row r="106" spans="1:12" x14ac:dyDescent="0.25">
      <c r="A106" s="138">
        <v>1</v>
      </c>
      <c r="B106" s="139">
        <v>2024</v>
      </c>
      <c r="C106" s="140">
        <v>5000</v>
      </c>
      <c r="E106" s="123" t="s">
        <v>171</v>
      </c>
      <c r="F106" s="144" t="s">
        <v>184</v>
      </c>
      <c r="G106" s="144"/>
      <c r="H106" s="144"/>
      <c r="I106" s="144"/>
      <c r="J106" s="144"/>
      <c r="K106" s="135"/>
      <c r="L106" s="135"/>
    </row>
    <row r="107" spans="1:12" x14ac:dyDescent="0.25">
      <c r="A107" s="138">
        <v>2</v>
      </c>
      <c r="B107" s="139">
        <v>2024</v>
      </c>
      <c r="C107" s="140">
        <v>6000</v>
      </c>
    </row>
    <row r="108" spans="1:12" x14ac:dyDescent="0.25">
      <c r="A108" s="138">
        <v>2</v>
      </c>
      <c r="B108" s="139">
        <v>2024</v>
      </c>
      <c r="C108" s="140">
        <v>2000</v>
      </c>
      <c r="E108" s="60" t="s">
        <v>27</v>
      </c>
      <c r="F108" s="60" t="s">
        <v>25</v>
      </c>
      <c r="G108" s="60" t="s">
        <v>3</v>
      </c>
      <c r="H108" s="60" t="s">
        <v>67</v>
      </c>
    </row>
    <row r="109" spans="1:12" x14ac:dyDescent="0.25">
      <c r="A109" s="138">
        <v>1</v>
      </c>
      <c r="B109" s="139">
        <v>2025</v>
      </c>
      <c r="C109" s="140">
        <v>3000</v>
      </c>
      <c r="E109" s="141">
        <v>1</v>
      </c>
      <c r="F109" s="142">
        <v>2024</v>
      </c>
      <c r="G109" s="143">
        <f>SUMIFS(C105:C110,A105:A110,E109,B105:B110,F109)</f>
        <v>9000</v>
      </c>
      <c r="H109" s="143">
        <f>AVERAGEIFS(C105:C110,A105:A110,E109,B105:B110,F109)</f>
        <v>4500</v>
      </c>
    </row>
    <row r="110" spans="1:12" x14ac:dyDescent="0.25">
      <c r="A110" s="138">
        <v>1</v>
      </c>
      <c r="B110" s="139">
        <v>2025</v>
      </c>
      <c r="C110" s="140">
        <v>1000</v>
      </c>
      <c r="E110" s="141">
        <v>2</v>
      </c>
      <c r="F110" s="142">
        <v>2024</v>
      </c>
      <c r="G110" s="143"/>
      <c r="H110" s="143"/>
    </row>
    <row r="111" spans="1:12" x14ac:dyDescent="0.25">
      <c r="E111" s="141">
        <v>1</v>
      </c>
      <c r="F111" s="142">
        <v>2025</v>
      </c>
      <c r="G111" s="143"/>
      <c r="H111" s="143"/>
    </row>
    <row r="115" spans="1:11" x14ac:dyDescent="0.25">
      <c r="A115" s="150" t="s">
        <v>199</v>
      </c>
      <c r="B115" s="150"/>
      <c r="C115" s="150"/>
      <c r="D115" s="150"/>
      <c r="F115" s="147" t="s">
        <v>198</v>
      </c>
      <c r="G115" s="147"/>
      <c r="H115" s="147"/>
      <c r="I115" s="147"/>
    </row>
    <row r="116" spans="1:11" x14ac:dyDescent="0.25">
      <c r="A116" s="146" t="s">
        <v>188</v>
      </c>
      <c r="B116" s="146" t="s">
        <v>189</v>
      </c>
      <c r="C116" s="146" t="s">
        <v>190</v>
      </c>
      <c r="D116" s="146" t="s">
        <v>191</v>
      </c>
    </row>
    <row r="117" spans="1:11" x14ac:dyDescent="0.25">
      <c r="A117" s="146" t="s">
        <v>192</v>
      </c>
      <c r="B117" s="148">
        <v>250</v>
      </c>
      <c r="C117" s="148">
        <v>500</v>
      </c>
      <c r="D117" s="148">
        <v>700</v>
      </c>
      <c r="F117" s="123" t="s">
        <v>46</v>
      </c>
      <c r="G117" s="123" t="s">
        <v>24</v>
      </c>
    </row>
    <row r="118" spans="1:11" x14ac:dyDescent="0.25">
      <c r="A118" s="146" t="s">
        <v>193</v>
      </c>
      <c r="B118" s="148">
        <v>100</v>
      </c>
      <c r="C118" s="148">
        <v>250</v>
      </c>
      <c r="D118" s="148">
        <v>500</v>
      </c>
      <c r="F118" s="82" t="s">
        <v>189</v>
      </c>
      <c r="G118" s="145"/>
      <c r="H118" s="123" t="s">
        <v>144</v>
      </c>
      <c r="I118" s="149" t="s">
        <v>197</v>
      </c>
      <c r="J118" s="149"/>
      <c r="K118" s="149"/>
    </row>
    <row r="119" spans="1:11" x14ac:dyDescent="0.25">
      <c r="A119" s="146" t="s">
        <v>194</v>
      </c>
      <c r="B119" s="148">
        <v>700</v>
      </c>
      <c r="C119" s="148">
        <v>500</v>
      </c>
      <c r="D119" s="148">
        <v>1000</v>
      </c>
      <c r="F119" s="82" t="s">
        <v>190</v>
      </c>
      <c r="G119" s="145"/>
    </row>
    <row r="120" spans="1:11" x14ac:dyDescent="0.25">
      <c r="A120" s="146" t="s">
        <v>195</v>
      </c>
      <c r="B120" s="148">
        <v>350</v>
      </c>
      <c r="C120" s="148">
        <v>1250</v>
      </c>
      <c r="D120" s="148">
        <v>900</v>
      </c>
      <c r="F120" s="82" t="s">
        <v>191</v>
      </c>
      <c r="G120" s="145"/>
    </row>
    <row r="121" spans="1:11" x14ac:dyDescent="0.25">
      <c r="A121" s="146" t="s">
        <v>196</v>
      </c>
      <c r="B121" s="148">
        <v>140</v>
      </c>
      <c r="C121" s="148">
        <v>250</v>
      </c>
      <c r="D121" s="148">
        <v>330</v>
      </c>
    </row>
  </sheetData>
  <mergeCells count="54">
    <mergeCell ref="F106:J106"/>
    <mergeCell ref="F115:I115"/>
    <mergeCell ref="I118:K118"/>
    <mergeCell ref="A115:D115"/>
    <mergeCell ref="E103:K103"/>
    <mergeCell ref="E105:L105"/>
    <mergeCell ref="F104:J104"/>
    <mergeCell ref="F91:I91"/>
    <mergeCell ref="E97:G97"/>
    <mergeCell ref="E99:G99"/>
    <mergeCell ref="K84:M84"/>
    <mergeCell ref="K85:M85"/>
    <mergeCell ref="K86:M86"/>
    <mergeCell ref="E87:H87"/>
    <mergeCell ref="F88:G88"/>
    <mergeCell ref="F89:G89"/>
    <mergeCell ref="D83:E83"/>
    <mergeCell ref="D79:E79"/>
    <mergeCell ref="D80:E80"/>
    <mergeCell ref="F82:G82"/>
    <mergeCell ref="F83:G83"/>
    <mergeCell ref="A71:E71"/>
    <mergeCell ref="D75:N75"/>
    <mergeCell ref="D78:E78"/>
    <mergeCell ref="D82:E82"/>
    <mergeCell ref="A58:B58"/>
    <mergeCell ref="A59:B59"/>
    <mergeCell ref="C59:E59"/>
    <mergeCell ref="D56:E56"/>
    <mergeCell ref="G70:H70"/>
    <mergeCell ref="D41:F41"/>
    <mergeCell ref="D45:F45"/>
    <mergeCell ref="D40:F40"/>
    <mergeCell ref="H47:I47"/>
    <mergeCell ref="H48:I48"/>
    <mergeCell ref="D42:F42"/>
    <mergeCell ref="D44:F44"/>
    <mergeCell ref="B47:D47"/>
    <mergeCell ref="D43:F43"/>
    <mergeCell ref="D34:E34"/>
    <mergeCell ref="D36:E36"/>
    <mergeCell ref="D35:E35"/>
    <mergeCell ref="D33:E33"/>
    <mergeCell ref="I12:M12"/>
    <mergeCell ref="I14:J14"/>
    <mergeCell ref="A25:B25"/>
    <mergeCell ref="H30:N30"/>
    <mergeCell ref="H29:N29"/>
    <mergeCell ref="H28:K28"/>
    <mergeCell ref="D19:F19"/>
    <mergeCell ref="I9:J9"/>
    <mergeCell ref="I10:J10"/>
    <mergeCell ref="I13:L13"/>
    <mergeCell ref="I11:J1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Formulas</vt:lpstr>
      <vt:lpstr>Prueba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José Briceño Hidalgo</dc:creator>
  <cp:lastModifiedBy>Alex José Briceño Hidalgo</cp:lastModifiedBy>
  <dcterms:created xsi:type="dcterms:W3CDTF">2024-09-20T14:18:46Z</dcterms:created>
  <dcterms:modified xsi:type="dcterms:W3CDTF">2024-10-08T20:40:50Z</dcterms:modified>
</cp:coreProperties>
</file>